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9456" windowHeight="3468"/>
  </bookViews>
  <sheets>
    <sheet name="Квартальный" sheetId="1" r:id="rId1"/>
    <sheet name="Годовой" sheetId="2" r:id="rId2"/>
  </sheets>
  <calcPr calcId="124519"/>
</workbook>
</file>

<file path=xl/calcChain.xml><?xml version="1.0" encoding="utf-8"?>
<calcChain xmlns="http://schemas.openxmlformats.org/spreadsheetml/2006/main">
  <c r="I16" i="1"/>
  <c r="L13"/>
  <c r="I13"/>
  <c r="H13"/>
  <c r="G13" s="1"/>
  <c r="G16" s="1"/>
  <c r="M15"/>
  <c r="M7"/>
  <c r="M8"/>
  <c r="M9"/>
  <c r="M10"/>
  <c r="M11"/>
  <c r="M12"/>
  <c r="M13"/>
  <c r="M14"/>
  <c r="M6"/>
  <c r="H16"/>
  <c r="K16"/>
  <c r="L16"/>
  <c r="K13"/>
  <c r="F13"/>
  <c r="E13"/>
  <c r="G10"/>
  <c r="D9"/>
  <c r="D10"/>
  <c r="J15"/>
  <c r="J14"/>
  <c r="J13"/>
  <c r="J16" s="1"/>
  <c r="J12"/>
  <c r="J11"/>
  <c r="J10"/>
  <c r="J9"/>
  <c r="J8"/>
  <c r="J7"/>
  <c r="J6"/>
  <c r="G15"/>
  <c r="G14"/>
  <c r="G12"/>
  <c r="G11"/>
  <c r="G9"/>
  <c r="G8"/>
  <c r="G7"/>
  <c r="G6"/>
  <c r="F16"/>
  <c r="D15"/>
  <c r="D14"/>
  <c r="D12"/>
  <c r="D11"/>
  <c r="D8"/>
  <c r="D7"/>
  <c r="D6"/>
  <c r="D13" l="1"/>
  <c r="E16"/>
  <c r="D16" s="1"/>
  <c r="M16"/>
</calcChain>
</file>

<file path=xl/sharedStrings.xml><?xml version="1.0" encoding="utf-8"?>
<sst xmlns="http://schemas.openxmlformats.org/spreadsheetml/2006/main" count="99" uniqueCount="66">
  <si>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</si>
  <si>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</si>
  <si>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</si>
  <si>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</si>
  <si>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</si>
  <si>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</si>
  <si>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</si>
  <si>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</si>
  <si>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</si>
  <si>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</si>
  <si>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</si>
  <si>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</si>
  <si>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</si>
  <si>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</si>
  <si>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</si>
  <si>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</si>
  <si>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</si>
  <si>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</si>
  <si>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</si>
  <si>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</si>
  <si>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</si>
  <si>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</si>
  <si>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</si>
  <si>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</si>
  <si>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</si>
  <si>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</si>
  <si>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</si>
  <si>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</si>
  <si>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</si>
  <si>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</si>
  <si>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</si>
  <si>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</si>
  <si>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</si>
  <si>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</si>
  <si>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</si>
  <si>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</si>
  <si>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</si>
  <si>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Наименование мероприятия  </t>
  </si>
  <si>
    <t>Исполнено за последний квартал 2017 года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</si>
  <si>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</si>
  <si>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>Ремонт дорожного покрытия проезда к дворовой территории  многоквартирных домов №11,12 от  торгового центра  п. Рябово</t>
  </si>
  <si>
    <t>Ремонт дорожного  покрытия дворовой территории  многоквартирного дома № 4 п. Ермилово</t>
  </si>
  <si>
    <t>200 куб.м.</t>
  </si>
  <si>
    <t>1600 кв.м.</t>
  </si>
  <si>
    <t>1000 кв.м.</t>
  </si>
  <si>
    <t>1 усл. ед.</t>
  </si>
  <si>
    <t>129 кв.м.</t>
  </si>
  <si>
    <t>Е.Г. Екименок</t>
  </si>
  <si>
    <t xml:space="preserve">                                                (фамилия, инициалы)            (номер телефона)</t>
  </si>
  <si>
    <t>Л.В.Бурак</t>
  </si>
  <si>
    <t>Костылькова С.И.</t>
  </si>
  <si>
    <t>8(81378) 75-238</t>
  </si>
  <si>
    <r>
      <t xml:space="preserve">ОТЧЕТ
(ежеквартальный)
об использовании субсидии, предоставленной из областного бюджета Ленинградской области </t>
    </r>
    <r>
      <rPr>
        <b/>
        <sz val="11"/>
        <color indexed="8"/>
        <rFont val="Times New Roman"/>
        <family val="1"/>
        <charset val="204"/>
      </rPr>
      <t>администрации муниципального образования "Приморское городское поселение"                                                                Выборгского района Ленинградской области</t>
    </r>
    <r>
      <rPr>
        <sz val="11"/>
        <color indexed="8"/>
        <rFont val="Times New Roman"/>
        <family val="1"/>
        <charset val="204"/>
      </rPr>
      <t xml:space="preserve">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01.10.2017 года (нарастающим итогом)
</t>
    </r>
  </si>
  <si>
    <t>700 п.м.</t>
  </si>
  <si>
    <t>Ремонт наружного освещения  дер. Камышовка</t>
  </si>
  <si>
    <t>Профилирование и подсыпка участка грунтовой автомобильной  дороги пос. Озерки, ул. Верхняя</t>
  </si>
  <si>
    <t>Профилирование и подсыпка участка грунтовой автомобильной  дороги пос. Мамонтовка</t>
  </si>
  <si>
    <t>Профилирование и подсыпка участка грунтовой автомобильной  дороги пос. Ключевое</t>
  </si>
  <si>
    <t>Профилирование и подсыпка участка грунтовой автомобильной  дороги пос. Малышево</t>
  </si>
  <si>
    <t>1473 кв.м.</t>
  </si>
  <si>
    <t>148 кв.м.</t>
  </si>
  <si>
    <t xml:space="preserve">Исполнено на 30.09.2017 </t>
  </si>
  <si>
    <t>О.Р.Демирова</t>
  </si>
  <si>
    <t>Уборка несанкционированных свалок на территории поселка Балтийское</t>
  </si>
  <si>
    <t xml:space="preserve">Подготовка площадки под установку спортивного оборудования в п. Лужки </t>
  </si>
  <si>
    <t>Благоустройство парковой зоны у торгового центра  п. Красная Долина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</si>
</sst>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.00_ ;\-#,##0.00\ "/>
  </numFmts>
  <fonts count="18"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right" wrapText="1"/>
    </xf>
    <xf numFmtId="0" fontId="3" fillId="0" borderId="0" xfId="0" applyFont="1" applyAlignment="1">
      <alignment vertical="center" wrapText="1"/>
    </xf>
    <xf numFmtId="0" fontId="13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43" fontId="16" fillId="0" borderId="3" xfId="1" applyFont="1" applyBorder="1" applyAlignment="1">
      <alignment horizontal="center" vertical="center" wrapText="1"/>
    </xf>
    <xf numFmtId="0" fontId="11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43" fontId="3" fillId="0" borderId="3" xfId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topLeftCell="A10" workbookViewId="0">
      <selection activeCell="C9" sqref="C9"/>
    </sheetView>
  </sheetViews>
  <sheetFormatPr defaultRowHeight="14.4"/>
  <cols>
    <col min="1" max="1" width="30.5546875" customWidth="1"/>
    <col min="2" max="2" width="11.33203125" customWidth="1"/>
    <col min="3" max="3" width="12.5546875" customWidth="1"/>
    <col min="4" max="4" width="13.109375" customWidth="1"/>
    <col min="5" max="5" width="14.6640625" customWidth="1"/>
    <col min="6" max="6" width="15.77734375" customWidth="1"/>
    <col min="7" max="7" width="13" customWidth="1"/>
    <col min="8" max="8" width="14" customWidth="1"/>
    <col min="9" max="9" width="11.44140625" customWidth="1"/>
    <col min="10" max="10" width="13" customWidth="1"/>
    <col min="11" max="11" width="11.44140625" customWidth="1"/>
    <col min="12" max="12" width="12.88671875" customWidth="1"/>
    <col min="13" max="13" width="13" customWidth="1"/>
  </cols>
  <sheetData>
    <row r="1" spans="1:14" ht="99" customHeight="1">
      <c r="A1" s="36" t="s">
        <v>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1:14" ht="18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9"/>
      <c r="M2" s="15" t="s">
        <v>16</v>
      </c>
    </row>
    <row r="3" spans="1:14" ht="96" customHeight="1">
      <c r="A3" s="34" t="s">
        <v>37</v>
      </c>
      <c r="B3" s="34" t="s">
        <v>0</v>
      </c>
      <c r="C3" s="34" t="s">
        <v>1</v>
      </c>
      <c r="D3" s="44" t="s">
        <v>3</v>
      </c>
      <c r="E3" s="45"/>
      <c r="F3" s="46"/>
      <c r="G3" s="44" t="s">
        <v>61</v>
      </c>
      <c r="H3" s="45"/>
      <c r="I3" s="46"/>
      <c r="J3" s="44" t="s">
        <v>38</v>
      </c>
      <c r="K3" s="45"/>
      <c r="L3" s="45"/>
      <c r="M3" s="34" t="s">
        <v>7</v>
      </c>
      <c r="N3" s="1"/>
    </row>
    <row r="4" spans="1:14" ht="40.799999999999997">
      <c r="A4" s="35"/>
      <c r="B4" s="35"/>
      <c r="C4" s="35"/>
      <c r="D4" s="21" t="s">
        <v>4</v>
      </c>
      <c r="E4" s="21" t="s">
        <v>5</v>
      </c>
      <c r="F4" s="21" t="s">
        <v>6</v>
      </c>
      <c r="G4" s="21" t="s">
        <v>4</v>
      </c>
      <c r="H4" s="21" t="s">
        <v>5</v>
      </c>
      <c r="I4" s="21" t="s">
        <v>6</v>
      </c>
      <c r="J4" s="21" t="s">
        <v>4</v>
      </c>
      <c r="K4" s="21" t="s">
        <v>5</v>
      </c>
      <c r="L4" s="21" t="s">
        <v>6</v>
      </c>
      <c r="M4" s="35"/>
      <c r="N4" s="1"/>
    </row>
    <row r="5" spans="1:14" ht="15.6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0">
        <v>12</v>
      </c>
      <c r="M5" s="20">
        <v>13</v>
      </c>
      <c r="N5" s="1"/>
    </row>
    <row r="6" spans="1:14" ht="63" customHeight="1">
      <c r="A6" s="27" t="s">
        <v>63</v>
      </c>
      <c r="B6" s="20" t="s">
        <v>42</v>
      </c>
      <c r="C6" s="20">
        <v>0</v>
      </c>
      <c r="D6" s="22">
        <f>E6+F6</f>
        <v>110000</v>
      </c>
      <c r="E6" s="22">
        <v>50000</v>
      </c>
      <c r="F6" s="22">
        <v>60000</v>
      </c>
      <c r="G6" s="23">
        <f>H6+I6</f>
        <v>0</v>
      </c>
      <c r="H6" s="23">
        <v>0</v>
      </c>
      <c r="I6" s="23">
        <v>0</v>
      </c>
      <c r="J6" s="23">
        <f t="shared" ref="J6:J15" si="0">K6+L6</f>
        <v>0</v>
      </c>
      <c r="K6" s="23">
        <v>0</v>
      </c>
      <c r="L6" s="23">
        <v>0</v>
      </c>
      <c r="M6" s="22">
        <f>SUM(E6-H6)</f>
        <v>50000</v>
      </c>
      <c r="N6" s="1"/>
    </row>
    <row r="7" spans="1:14" ht="41.4">
      <c r="A7" s="27" t="s">
        <v>64</v>
      </c>
      <c r="B7" s="20" t="s">
        <v>45</v>
      </c>
      <c r="C7" s="20" t="s">
        <v>45</v>
      </c>
      <c r="D7" s="22">
        <f t="shared" ref="D7:D16" si="1">E7+F7</f>
        <v>200000</v>
      </c>
      <c r="E7" s="22">
        <v>130000</v>
      </c>
      <c r="F7" s="22">
        <v>70000</v>
      </c>
      <c r="G7" s="23">
        <f t="shared" ref="G7:G15" si="2">H7+I7</f>
        <v>188378.2</v>
      </c>
      <c r="H7" s="23">
        <v>122850</v>
      </c>
      <c r="I7" s="23">
        <v>65528.2</v>
      </c>
      <c r="J7" s="23">
        <f t="shared" si="0"/>
        <v>0</v>
      </c>
      <c r="K7" s="23">
        <v>0</v>
      </c>
      <c r="L7" s="23">
        <v>0</v>
      </c>
      <c r="M7" s="22">
        <f t="shared" ref="M7:M15" si="3">SUM(E7-H7)</f>
        <v>7150</v>
      </c>
      <c r="N7" s="1"/>
    </row>
    <row r="8" spans="1:14" ht="41.4">
      <c r="A8" s="27" t="s">
        <v>65</v>
      </c>
      <c r="B8" s="20" t="s">
        <v>45</v>
      </c>
      <c r="C8" s="20" t="s">
        <v>45</v>
      </c>
      <c r="D8" s="22">
        <f t="shared" si="1"/>
        <v>150000</v>
      </c>
      <c r="E8" s="22">
        <v>100000</v>
      </c>
      <c r="F8" s="22">
        <v>50000</v>
      </c>
      <c r="G8" s="23">
        <f t="shared" si="2"/>
        <v>149945.41999999998</v>
      </c>
      <c r="H8" s="23">
        <v>100000</v>
      </c>
      <c r="I8" s="23">
        <v>49945.42</v>
      </c>
      <c r="J8" s="23">
        <f t="shared" si="0"/>
        <v>149945.41999999998</v>
      </c>
      <c r="K8" s="23">
        <v>100000</v>
      </c>
      <c r="L8" s="23">
        <v>49945.42</v>
      </c>
      <c r="M8" s="22">
        <f t="shared" si="3"/>
        <v>0</v>
      </c>
      <c r="N8" s="1"/>
    </row>
    <row r="9" spans="1:14" ht="27.6">
      <c r="A9" s="27" t="s">
        <v>54</v>
      </c>
      <c r="B9" s="20" t="s">
        <v>53</v>
      </c>
      <c r="C9" s="20">
        <v>0</v>
      </c>
      <c r="D9" s="22">
        <f t="shared" si="1"/>
        <v>597800</v>
      </c>
      <c r="E9" s="22">
        <v>250000</v>
      </c>
      <c r="F9" s="22">
        <v>347800</v>
      </c>
      <c r="G9" s="23">
        <f t="shared" si="2"/>
        <v>0</v>
      </c>
      <c r="H9" s="23">
        <v>0</v>
      </c>
      <c r="I9" s="23">
        <v>0</v>
      </c>
      <c r="J9" s="23">
        <f t="shared" si="0"/>
        <v>0</v>
      </c>
      <c r="K9" s="23">
        <v>0</v>
      </c>
      <c r="L9" s="23">
        <v>0</v>
      </c>
      <c r="M9" s="22">
        <f t="shared" si="3"/>
        <v>250000</v>
      </c>
      <c r="N9" s="1"/>
    </row>
    <row r="10" spans="1:14" ht="55.2">
      <c r="A10" s="27" t="s">
        <v>55</v>
      </c>
      <c r="B10" s="20" t="s">
        <v>43</v>
      </c>
      <c r="C10" s="20" t="s">
        <v>43</v>
      </c>
      <c r="D10" s="22">
        <f t="shared" si="1"/>
        <v>188300</v>
      </c>
      <c r="E10" s="22">
        <v>150781.89000000001</v>
      </c>
      <c r="F10" s="22">
        <v>37518.11</v>
      </c>
      <c r="G10" s="22">
        <f t="shared" si="2"/>
        <v>188300</v>
      </c>
      <c r="H10" s="22">
        <v>150781.89000000001</v>
      </c>
      <c r="I10" s="22">
        <v>37518.11</v>
      </c>
      <c r="J10" s="23">
        <f t="shared" si="0"/>
        <v>188300</v>
      </c>
      <c r="K10" s="22">
        <v>150781.89000000001</v>
      </c>
      <c r="L10" s="22">
        <v>37518.11</v>
      </c>
      <c r="M10" s="22">
        <f t="shared" si="3"/>
        <v>0</v>
      </c>
      <c r="N10" s="1"/>
    </row>
    <row r="11" spans="1:14" ht="55.2">
      <c r="A11" s="27" t="s">
        <v>56</v>
      </c>
      <c r="B11" s="20" t="s">
        <v>44</v>
      </c>
      <c r="C11" s="20" t="s">
        <v>44</v>
      </c>
      <c r="D11" s="22">
        <f t="shared" si="1"/>
        <v>112900</v>
      </c>
      <c r="E11" s="22">
        <v>75475.72</v>
      </c>
      <c r="F11" s="22">
        <v>37424.28</v>
      </c>
      <c r="G11" s="23">
        <f t="shared" si="2"/>
        <v>112900</v>
      </c>
      <c r="H11" s="22">
        <v>75475.72</v>
      </c>
      <c r="I11" s="22">
        <v>37424.28</v>
      </c>
      <c r="J11" s="23">
        <f t="shared" si="0"/>
        <v>112900</v>
      </c>
      <c r="K11" s="22">
        <v>75475.72</v>
      </c>
      <c r="L11" s="22">
        <v>37424.28</v>
      </c>
      <c r="M11" s="22">
        <f t="shared" si="3"/>
        <v>0</v>
      </c>
      <c r="N11" s="1"/>
    </row>
    <row r="12" spans="1:14" ht="55.2">
      <c r="A12" s="27" t="s">
        <v>57</v>
      </c>
      <c r="B12" s="20" t="s">
        <v>44</v>
      </c>
      <c r="C12" s="20" t="s">
        <v>44</v>
      </c>
      <c r="D12" s="22">
        <f t="shared" si="1"/>
        <v>114432.29000000001</v>
      </c>
      <c r="E12" s="22">
        <v>76500.08</v>
      </c>
      <c r="F12" s="22">
        <v>37932.21</v>
      </c>
      <c r="G12" s="23">
        <f t="shared" si="2"/>
        <v>114432.29000000001</v>
      </c>
      <c r="H12" s="22">
        <v>76500.08</v>
      </c>
      <c r="I12" s="22">
        <v>37932.21</v>
      </c>
      <c r="J12" s="23">
        <f t="shared" si="0"/>
        <v>114432.29000000001</v>
      </c>
      <c r="K12" s="22">
        <v>76500.08</v>
      </c>
      <c r="L12" s="22">
        <v>37932.21</v>
      </c>
      <c r="M12" s="22">
        <f t="shared" si="3"/>
        <v>0</v>
      </c>
      <c r="N12" s="1"/>
    </row>
    <row r="13" spans="1:14" ht="55.2">
      <c r="A13" s="27" t="s">
        <v>58</v>
      </c>
      <c r="B13" s="20" t="s">
        <v>59</v>
      </c>
      <c r="C13" s="20" t="s">
        <v>59</v>
      </c>
      <c r="D13" s="22">
        <f t="shared" si="1"/>
        <v>244148.29000000004</v>
      </c>
      <c r="E13" s="22">
        <f>45500.03+108721.3</f>
        <v>154221.33000000002</v>
      </c>
      <c r="F13" s="22">
        <f>45189.48+44737.48</f>
        <v>89926.96</v>
      </c>
      <c r="G13" s="22">
        <f t="shared" si="2"/>
        <v>244039.17</v>
      </c>
      <c r="H13" s="22">
        <f>45500.03+108721.3</f>
        <v>154221.33000000002</v>
      </c>
      <c r="I13" s="22">
        <f>45189.48+44628.36</f>
        <v>89817.84</v>
      </c>
      <c r="J13" s="23">
        <f t="shared" si="0"/>
        <v>244039.17</v>
      </c>
      <c r="K13" s="22">
        <f>45500.03+108721.3</f>
        <v>154221.33000000002</v>
      </c>
      <c r="L13" s="22">
        <f>45189.48+44628.36</f>
        <v>89817.84</v>
      </c>
      <c r="M13" s="22">
        <f t="shared" si="3"/>
        <v>0</v>
      </c>
      <c r="N13" s="1"/>
    </row>
    <row r="14" spans="1:14" s="17" customFormat="1" ht="55.2">
      <c r="A14" s="27" t="s">
        <v>40</v>
      </c>
      <c r="B14" s="20" t="s">
        <v>60</v>
      </c>
      <c r="C14" s="20" t="s">
        <v>60</v>
      </c>
      <c r="D14" s="22">
        <f t="shared" si="1"/>
        <v>269620.22000000003</v>
      </c>
      <c r="E14" s="22">
        <v>192420.98</v>
      </c>
      <c r="F14" s="22">
        <v>77199.240000000005</v>
      </c>
      <c r="G14" s="23">
        <f t="shared" si="2"/>
        <v>269620.22000000003</v>
      </c>
      <c r="H14" s="22">
        <v>192420.98</v>
      </c>
      <c r="I14" s="22">
        <v>77199.240000000005</v>
      </c>
      <c r="J14" s="23">
        <f t="shared" si="0"/>
        <v>269620.22000000003</v>
      </c>
      <c r="K14" s="22">
        <v>192420.98</v>
      </c>
      <c r="L14" s="22">
        <v>77199.240000000005</v>
      </c>
      <c r="M14" s="22">
        <f t="shared" si="3"/>
        <v>0</v>
      </c>
      <c r="N14" s="16"/>
    </row>
    <row r="15" spans="1:14" s="17" customFormat="1" ht="55.2">
      <c r="A15" s="27" t="s">
        <v>41</v>
      </c>
      <c r="B15" s="20" t="s">
        <v>46</v>
      </c>
      <c r="C15" s="20" t="s">
        <v>46</v>
      </c>
      <c r="D15" s="22">
        <f t="shared" si="1"/>
        <v>219999.2</v>
      </c>
      <c r="E15" s="22">
        <v>120000</v>
      </c>
      <c r="F15" s="22">
        <v>99999.2</v>
      </c>
      <c r="G15" s="23">
        <f t="shared" si="2"/>
        <v>219999.2</v>
      </c>
      <c r="H15" s="22">
        <v>120000</v>
      </c>
      <c r="I15" s="22">
        <v>99999.2</v>
      </c>
      <c r="J15" s="23">
        <f t="shared" si="0"/>
        <v>219999.2</v>
      </c>
      <c r="K15" s="22">
        <v>120000</v>
      </c>
      <c r="L15" s="22">
        <v>99999.2</v>
      </c>
      <c r="M15" s="22">
        <f t="shared" si="3"/>
        <v>0</v>
      </c>
      <c r="N15" s="16"/>
    </row>
    <row r="16" spans="1:14" ht="17.399999999999999">
      <c r="A16" s="24" t="s">
        <v>2</v>
      </c>
      <c r="B16" s="25"/>
      <c r="C16" s="25"/>
      <c r="D16" s="26">
        <f t="shared" si="1"/>
        <v>2207200</v>
      </c>
      <c r="E16" s="26">
        <f>SUM(E6:E15)</f>
        <v>1299400</v>
      </c>
      <c r="F16" s="26">
        <f>SUM(F6:F15)</f>
        <v>907799.99999999988</v>
      </c>
      <c r="G16" s="26">
        <f t="shared" ref="G16:L16" si="4">SUM(G6:G15)</f>
        <v>1487614.5</v>
      </c>
      <c r="H16" s="26">
        <f t="shared" si="4"/>
        <v>992250</v>
      </c>
      <c r="I16" s="26">
        <f>SUM(I6:I15)</f>
        <v>495364.49999999994</v>
      </c>
      <c r="J16" s="26">
        <f t="shared" si="4"/>
        <v>1299236.3</v>
      </c>
      <c r="K16" s="26">
        <f t="shared" si="4"/>
        <v>869400</v>
      </c>
      <c r="L16" s="26">
        <f t="shared" si="4"/>
        <v>429836.3</v>
      </c>
      <c r="M16" s="26">
        <f>SUM(M6:M15)</f>
        <v>307150</v>
      </c>
      <c r="N16" s="1"/>
    </row>
    <row r="18" spans="1:12" hidden="1">
      <c r="A18" s="38" t="s">
        <v>8</v>
      </c>
      <c r="B18" s="38"/>
      <c r="C18" s="38"/>
      <c r="D18" s="38"/>
      <c r="E18" s="38"/>
      <c r="F18" s="38"/>
      <c r="G18" s="2"/>
      <c r="H18" s="2"/>
      <c r="I18" s="3"/>
      <c r="J18" s="3"/>
      <c r="K18" s="4"/>
      <c r="L18" s="4"/>
    </row>
    <row r="19" spans="1:12" hidden="1">
      <c r="A19" s="5" t="s">
        <v>9</v>
      </c>
      <c r="B19" s="5"/>
      <c r="C19" s="6"/>
      <c r="D19" s="6"/>
      <c r="E19" s="6"/>
      <c r="F19" s="6"/>
      <c r="G19" s="6"/>
      <c r="H19" s="6"/>
      <c r="I19" s="7"/>
      <c r="J19" s="7"/>
      <c r="K19" s="7"/>
      <c r="L19" s="7"/>
    </row>
    <row r="20" spans="1:12" hidden="1">
      <c r="A20" s="5"/>
      <c r="B20" s="5"/>
      <c r="C20" s="6"/>
      <c r="D20" s="6"/>
      <c r="E20" s="6"/>
      <c r="F20" s="6"/>
      <c r="G20" s="6"/>
      <c r="H20" s="6"/>
      <c r="I20" s="7"/>
      <c r="J20" s="7"/>
      <c r="K20" s="7"/>
      <c r="L20" s="7"/>
    </row>
    <row r="21" spans="1:12">
      <c r="A21" s="8" t="s">
        <v>19</v>
      </c>
      <c r="B21" s="8"/>
      <c r="C21" s="6"/>
      <c r="D21" s="6"/>
      <c r="E21" s="6"/>
      <c r="F21" s="6"/>
      <c r="G21" s="6"/>
      <c r="H21" s="6"/>
      <c r="I21" s="39" t="s">
        <v>10</v>
      </c>
      <c r="J21" s="39"/>
      <c r="K21" s="39"/>
      <c r="L21" s="39"/>
    </row>
    <row r="22" spans="1:12">
      <c r="A22" s="8"/>
      <c r="B22" s="8"/>
      <c r="C22" s="41"/>
      <c r="D22" s="41"/>
      <c r="E22" s="41" t="s">
        <v>47</v>
      </c>
      <c r="F22" s="42"/>
      <c r="G22" s="42"/>
      <c r="H22" s="9"/>
      <c r="I22" s="40"/>
      <c r="J22" s="40"/>
      <c r="K22" s="40"/>
      <c r="L22" s="40"/>
    </row>
    <row r="23" spans="1:12" ht="25.5" customHeight="1">
      <c r="A23" s="6"/>
      <c r="B23" s="6"/>
      <c r="C23" s="43" t="s">
        <v>11</v>
      </c>
      <c r="D23" s="43"/>
      <c r="E23" s="43" t="s">
        <v>12</v>
      </c>
      <c r="F23" s="43"/>
      <c r="G23" s="43"/>
      <c r="H23" s="10"/>
      <c r="I23" s="40"/>
      <c r="J23" s="40"/>
      <c r="K23" s="40"/>
      <c r="L23" s="40"/>
    </row>
    <row r="24" spans="1:12">
      <c r="A24" s="11" t="s">
        <v>17</v>
      </c>
      <c r="B24" s="11"/>
      <c r="C24" s="42"/>
      <c r="D24" s="42"/>
      <c r="E24" s="41" t="s">
        <v>62</v>
      </c>
      <c r="F24" s="41"/>
      <c r="G24" s="41"/>
      <c r="H24" s="6"/>
      <c r="I24" s="40"/>
      <c r="J24" s="40"/>
      <c r="K24" s="40"/>
      <c r="L24" s="40"/>
    </row>
    <row r="25" spans="1:12">
      <c r="A25" s="6"/>
      <c r="B25" s="6"/>
      <c r="C25" s="43" t="s">
        <v>11</v>
      </c>
      <c r="D25" s="43"/>
      <c r="E25" s="43" t="s">
        <v>12</v>
      </c>
      <c r="F25" s="43"/>
      <c r="G25" s="43"/>
      <c r="H25" s="6"/>
      <c r="I25" s="48" t="s">
        <v>13</v>
      </c>
      <c r="J25" s="48"/>
      <c r="K25" s="49" t="s">
        <v>49</v>
      </c>
      <c r="L25" s="49"/>
    </row>
    <row r="26" spans="1:12">
      <c r="A26" s="6"/>
      <c r="B26" s="6"/>
      <c r="C26" s="10"/>
      <c r="D26" s="10"/>
      <c r="E26" s="10"/>
      <c r="F26" s="10"/>
      <c r="G26" s="10"/>
      <c r="H26" s="6"/>
      <c r="I26" s="48" t="s">
        <v>14</v>
      </c>
      <c r="J26" s="48"/>
      <c r="K26" s="48" t="s">
        <v>12</v>
      </c>
      <c r="L26" s="48"/>
    </row>
    <row r="27" spans="1:12">
      <c r="A27" s="6"/>
      <c r="B27" s="6"/>
      <c r="C27" s="10"/>
      <c r="D27" s="10"/>
      <c r="E27" s="10"/>
      <c r="F27" s="6"/>
      <c r="G27" s="6"/>
      <c r="H27" s="12"/>
      <c r="I27" s="12"/>
      <c r="J27" s="12"/>
      <c r="K27" s="12"/>
      <c r="L27" s="12"/>
    </row>
    <row r="28" spans="1:12">
      <c r="A28" s="6" t="s">
        <v>18</v>
      </c>
      <c r="B28" s="47" t="s">
        <v>50</v>
      </c>
      <c r="C28" s="47"/>
      <c r="D28" s="6" t="s">
        <v>51</v>
      </c>
      <c r="E28" s="6"/>
      <c r="F28" s="6"/>
      <c r="G28" s="6"/>
      <c r="H28" s="6"/>
      <c r="I28" s="6"/>
      <c r="J28" s="6"/>
      <c r="K28" s="6"/>
      <c r="L28" s="6"/>
    </row>
    <row r="29" spans="1:12">
      <c r="A29" s="5" t="s">
        <v>48</v>
      </c>
      <c r="B29" s="5"/>
      <c r="C29" s="5"/>
      <c r="D29" s="5"/>
      <c r="E29" s="5"/>
      <c r="F29" s="6"/>
      <c r="G29" s="6"/>
      <c r="H29" s="6"/>
      <c r="I29" s="6"/>
      <c r="J29" s="6"/>
      <c r="K29" s="6"/>
      <c r="L29" s="6"/>
    </row>
    <row r="30" spans="1:12">
      <c r="A30" s="6"/>
      <c r="B30" s="6"/>
      <c r="C30" s="6"/>
      <c r="D30" s="6"/>
      <c r="E30" s="6"/>
      <c r="F30" s="13"/>
      <c r="G30" s="13"/>
      <c r="H30" s="13"/>
      <c r="I30" s="13"/>
      <c r="J30" s="13"/>
      <c r="K30" s="13"/>
      <c r="L30" s="13"/>
    </row>
    <row r="31" spans="1:12">
      <c r="A31" s="6"/>
      <c r="B31" s="6"/>
      <c r="C31" s="6"/>
      <c r="D31" s="6"/>
      <c r="E31" s="6"/>
      <c r="F31" s="13"/>
      <c r="G31" s="13"/>
      <c r="H31" s="13"/>
      <c r="I31" s="13"/>
      <c r="J31" s="13"/>
      <c r="K31" s="13"/>
      <c r="L31" s="13"/>
    </row>
  </sheetData>
  <mergeCells count="23">
    <mergeCell ref="B28:C28"/>
    <mergeCell ref="I26:J26"/>
    <mergeCell ref="K26:L26"/>
    <mergeCell ref="C25:D25"/>
    <mergeCell ref="E25:G25"/>
    <mergeCell ref="I25:J25"/>
    <mergeCell ref="K25:L25"/>
    <mergeCell ref="M3:M4"/>
    <mergeCell ref="A1:M1"/>
    <mergeCell ref="A18:F18"/>
    <mergeCell ref="I21:L24"/>
    <mergeCell ref="C22:D22"/>
    <mergeCell ref="E22:G22"/>
    <mergeCell ref="C23:D23"/>
    <mergeCell ref="E23:G23"/>
    <mergeCell ref="J3:L3"/>
    <mergeCell ref="C24:D24"/>
    <mergeCell ref="E24:G24"/>
    <mergeCell ref="A3:A4"/>
    <mergeCell ref="B3:B4"/>
    <mergeCell ref="C3:C4"/>
    <mergeCell ref="D3:F3"/>
    <mergeCell ref="G3:I3"/>
  </mergeCells>
  <phoneticPr fontId="0" type="noConversion"/>
  <pageMargins left="0.15748031496062992" right="0.15748031496062992" top="0.38" bottom="0.28000000000000003" header="0.31496062992125984" footer="0.2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V5" sqref="V5"/>
    </sheetView>
  </sheetViews>
  <sheetFormatPr defaultRowHeight="14.4"/>
  <sheetData>
    <row r="1" spans="1:18" ht="108" customHeight="1">
      <c r="A1" s="50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  <c r="Q1" s="18"/>
      <c r="R1" s="18"/>
    </row>
    <row r="2" spans="1:18" ht="91.5" customHeight="1">
      <c r="A2" s="55" t="s">
        <v>20</v>
      </c>
      <c r="B2" s="55" t="s">
        <v>21</v>
      </c>
      <c r="C2" s="54" t="s">
        <v>22</v>
      </c>
      <c r="D2" s="54" t="s">
        <v>23</v>
      </c>
      <c r="E2" s="54" t="s">
        <v>24</v>
      </c>
      <c r="F2" s="54" t="s">
        <v>25</v>
      </c>
      <c r="G2" s="54" t="s">
        <v>26</v>
      </c>
      <c r="H2" s="55" t="s">
        <v>27</v>
      </c>
      <c r="I2" s="54" t="s">
        <v>28</v>
      </c>
      <c r="J2" s="53" t="s">
        <v>29</v>
      </c>
      <c r="K2" s="53"/>
      <c r="L2" s="53"/>
      <c r="M2" s="53"/>
      <c r="N2" s="53"/>
      <c r="O2" s="53"/>
      <c r="P2" s="53"/>
      <c r="Q2" s="18"/>
      <c r="R2" s="18"/>
    </row>
    <row r="3" spans="1:18" ht="111">
      <c r="A3" s="55"/>
      <c r="B3" s="55"/>
      <c r="C3" s="54"/>
      <c r="D3" s="54"/>
      <c r="E3" s="54"/>
      <c r="F3" s="54"/>
      <c r="G3" s="54"/>
      <c r="H3" s="55"/>
      <c r="I3" s="54"/>
      <c r="J3" s="28" t="s">
        <v>30</v>
      </c>
      <c r="K3" s="29" t="s">
        <v>31</v>
      </c>
      <c r="L3" s="29" t="s">
        <v>32</v>
      </c>
      <c r="M3" s="29" t="s">
        <v>33</v>
      </c>
      <c r="N3" s="29" t="s">
        <v>34</v>
      </c>
      <c r="O3" s="29" t="s">
        <v>35</v>
      </c>
      <c r="P3" s="30" t="s">
        <v>36</v>
      </c>
      <c r="Q3" s="18"/>
      <c r="R3" s="18"/>
    </row>
    <row r="4" spans="1:18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2"/>
      <c r="O4" s="22"/>
      <c r="P4" s="22"/>
      <c r="Q4" s="18"/>
      <c r="R4" s="18"/>
    </row>
    <row r="5" spans="1:18">
      <c r="A5" s="31"/>
      <c r="B5" s="20"/>
      <c r="C5" s="20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18"/>
      <c r="R5" s="18"/>
    </row>
    <row r="6" spans="1:18">
      <c r="A6" s="31"/>
      <c r="B6" s="20"/>
      <c r="C6" s="20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18"/>
      <c r="R6" s="18"/>
    </row>
    <row r="7" spans="1:18">
      <c r="A7" s="31"/>
      <c r="B7" s="20"/>
      <c r="C7" s="20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18"/>
      <c r="R7" s="18"/>
    </row>
    <row r="8" spans="1:18">
      <c r="A8" s="31"/>
      <c r="B8" s="20"/>
      <c r="C8" s="20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18"/>
      <c r="R8" s="18"/>
    </row>
    <row r="9" spans="1:18">
      <c r="A9" s="31"/>
      <c r="B9" s="20"/>
      <c r="C9" s="2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18"/>
      <c r="R9" s="18"/>
    </row>
    <row r="10" spans="1:18">
      <c r="A10" s="31"/>
      <c r="B10" s="20"/>
      <c r="C10" s="20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8">
      <c r="A11" s="31"/>
      <c r="B11" s="20"/>
      <c r="C11" s="20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8">
      <c r="A12" s="31"/>
      <c r="B12" s="20"/>
      <c r="C12" s="2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8">
      <c r="A13" s="32"/>
      <c r="B13" s="20"/>
      <c r="C13" s="20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8">
      <c r="A14" s="32"/>
      <c r="B14" s="20"/>
      <c r="C14" s="20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33"/>
      <c r="O14" s="33"/>
      <c r="P14" s="33"/>
    </row>
    <row r="15" spans="1:18" ht="17.399999999999999">
      <c r="A15" s="24" t="s">
        <v>2</v>
      </c>
      <c r="B15" s="25"/>
      <c r="C15" s="25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7" spans="1:12">
      <c r="A17" s="38" t="s">
        <v>8</v>
      </c>
      <c r="B17" s="38"/>
      <c r="C17" s="38"/>
      <c r="D17" s="38"/>
      <c r="E17" s="38"/>
      <c r="F17" s="38"/>
      <c r="G17" s="2"/>
      <c r="H17" s="2"/>
      <c r="I17" s="3"/>
      <c r="J17" s="3"/>
      <c r="K17" s="4"/>
      <c r="L17" s="4"/>
    </row>
    <row r="18" spans="1:12">
      <c r="A18" s="5" t="s">
        <v>9</v>
      </c>
      <c r="B18" s="5"/>
      <c r="C18" s="6"/>
      <c r="D18" s="6"/>
      <c r="E18" s="6"/>
      <c r="F18" s="6"/>
      <c r="G18" s="6"/>
      <c r="H18" s="6"/>
      <c r="I18" s="7"/>
      <c r="J18" s="7"/>
      <c r="K18" s="7"/>
      <c r="L18" s="7"/>
    </row>
    <row r="19" spans="1:12">
      <c r="A19" s="5"/>
      <c r="B19" s="5"/>
      <c r="C19" s="6"/>
      <c r="D19" s="6"/>
      <c r="E19" s="6"/>
      <c r="F19" s="6"/>
      <c r="G19" s="6"/>
      <c r="H19" s="6"/>
      <c r="I19" s="7"/>
      <c r="J19" s="7"/>
      <c r="K19" s="7"/>
      <c r="L19" s="7"/>
    </row>
    <row r="20" spans="1:12">
      <c r="A20" s="8" t="s">
        <v>19</v>
      </c>
      <c r="B20" s="8"/>
      <c r="C20" s="6"/>
      <c r="D20" s="6"/>
      <c r="E20" s="6"/>
      <c r="F20" s="6"/>
      <c r="G20" s="6"/>
      <c r="H20" s="6"/>
      <c r="I20" s="39" t="s">
        <v>10</v>
      </c>
      <c r="J20" s="39"/>
      <c r="K20" s="39"/>
      <c r="L20" s="39"/>
    </row>
    <row r="21" spans="1:12">
      <c r="A21" s="8"/>
      <c r="B21" s="8"/>
      <c r="C21" s="41"/>
      <c r="D21" s="41"/>
      <c r="E21" s="41"/>
      <c r="F21" s="42"/>
      <c r="G21" s="42"/>
      <c r="H21" s="9"/>
      <c r="I21" s="40"/>
      <c r="J21" s="40"/>
      <c r="K21" s="40"/>
      <c r="L21" s="40"/>
    </row>
    <row r="22" spans="1:12">
      <c r="A22" s="6"/>
      <c r="B22" s="6"/>
      <c r="C22" s="43" t="s">
        <v>11</v>
      </c>
      <c r="D22" s="43"/>
      <c r="E22" s="43" t="s">
        <v>12</v>
      </c>
      <c r="F22" s="43"/>
      <c r="G22" s="43"/>
      <c r="H22" s="10"/>
      <c r="I22" s="40"/>
      <c r="J22" s="40"/>
      <c r="K22" s="40"/>
      <c r="L22" s="40"/>
    </row>
    <row r="23" spans="1:12" ht="27">
      <c r="A23" s="11" t="s">
        <v>17</v>
      </c>
      <c r="B23" s="11"/>
      <c r="C23" s="42"/>
      <c r="D23" s="42"/>
      <c r="E23" s="41"/>
      <c r="F23" s="41"/>
      <c r="G23" s="41"/>
      <c r="H23" s="6"/>
      <c r="I23" s="40"/>
      <c r="J23" s="40"/>
      <c r="K23" s="40"/>
      <c r="L23" s="40"/>
    </row>
    <row r="24" spans="1:12">
      <c r="A24" s="6"/>
      <c r="B24" s="6"/>
      <c r="C24" s="43" t="s">
        <v>11</v>
      </c>
      <c r="D24" s="43"/>
      <c r="E24" s="43" t="s">
        <v>12</v>
      </c>
      <c r="F24" s="43"/>
      <c r="G24" s="43"/>
      <c r="H24" s="6"/>
      <c r="I24" s="48" t="s">
        <v>13</v>
      </c>
      <c r="J24" s="48"/>
      <c r="K24" s="49"/>
      <c r="L24" s="49"/>
    </row>
    <row r="25" spans="1:12">
      <c r="A25" s="6"/>
      <c r="B25" s="6"/>
      <c r="C25" s="10"/>
      <c r="D25" s="10"/>
      <c r="E25" s="10"/>
      <c r="F25" s="10"/>
      <c r="G25" s="10"/>
      <c r="H25" s="6"/>
      <c r="I25" s="48" t="s">
        <v>14</v>
      </c>
      <c r="J25" s="48"/>
      <c r="K25" s="48" t="s">
        <v>12</v>
      </c>
      <c r="L25" s="48"/>
    </row>
    <row r="26" spans="1:12">
      <c r="A26" s="6"/>
      <c r="B26" s="6"/>
      <c r="C26" s="10"/>
      <c r="D26" s="10"/>
      <c r="E26" s="10"/>
      <c r="F26" s="6"/>
      <c r="G26" s="6"/>
      <c r="H26" s="12"/>
      <c r="I26" s="12"/>
      <c r="J26" s="12"/>
      <c r="K26" s="12"/>
      <c r="L26" s="12"/>
    </row>
    <row r="27" spans="1:12">
      <c r="A27" s="6" t="s">
        <v>18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>
      <c r="A28" s="5" t="s">
        <v>15</v>
      </c>
      <c r="B28" s="5"/>
      <c r="C28" s="5"/>
      <c r="D28" s="5"/>
      <c r="E28" s="5"/>
      <c r="F28" s="6"/>
      <c r="G28" s="6"/>
      <c r="H28" s="6"/>
      <c r="I28" s="6"/>
      <c r="J28" s="6"/>
      <c r="K28" s="6"/>
      <c r="L28" s="6"/>
    </row>
    <row r="29" spans="1:12">
      <c r="A29" s="6"/>
      <c r="B29" s="6"/>
      <c r="C29" s="6"/>
      <c r="D29" s="6"/>
      <c r="E29" s="6"/>
      <c r="F29" s="13"/>
      <c r="G29" s="13"/>
      <c r="H29" s="13"/>
      <c r="I29" s="13"/>
      <c r="J29" s="13"/>
      <c r="K29" s="13"/>
      <c r="L29" s="13"/>
    </row>
    <row r="30" spans="1:12">
      <c r="A30" s="6"/>
      <c r="B30" s="6"/>
      <c r="C30" s="6"/>
      <c r="D30" s="6"/>
      <c r="E30" s="6"/>
      <c r="F30" s="13"/>
      <c r="G30" s="13"/>
      <c r="H30" s="13"/>
      <c r="I30" s="13"/>
      <c r="J30" s="13"/>
      <c r="K30" s="13"/>
      <c r="L30" s="13"/>
    </row>
  </sheetData>
  <mergeCells count="25">
    <mergeCell ref="A17:F17"/>
    <mergeCell ref="A2:A3"/>
    <mergeCell ref="B2:B3"/>
    <mergeCell ref="C24:D24"/>
    <mergeCell ref="E24:G24"/>
    <mergeCell ref="A1:P1"/>
    <mergeCell ref="J2:P2"/>
    <mergeCell ref="C2:C3"/>
    <mergeCell ref="D2:D3"/>
    <mergeCell ref="E2:E3"/>
    <mergeCell ref="F2:F3"/>
    <mergeCell ref="G2:G3"/>
    <mergeCell ref="H2:H3"/>
    <mergeCell ref="I2:I3"/>
    <mergeCell ref="I25:J25"/>
    <mergeCell ref="K25:L25"/>
    <mergeCell ref="I20:L23"/>
    <mergeCell ref="C21:D21"/>
    <mergeCell ref="E21:G21"/>
    <mergeCell ref="C22:D22"/>
    <mergeCell ref="E22:G22"/>
    <mergeCell ref="C23:D23"/>
    <mergeCell ref="K24:L24"/>
    <mergeCell ref="E23:G23"/>
    <mergeCell ref="I24:J2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Квартальный</vt:lpstr>
      <vt:lpstr>Годовой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2017-10-26T08:54:16Z</cp:lastPrinted>
  <dcterms:created xsi:type="dcterms:W3CDTF">2016-06-22T07:13:33Z</dcterms:created>
  <dcterms:modified xsi:type="dcterms:W3CDTF">2017-10-26T08:55:51Z</dcterms:modified>
</cp:coreProperties>
</file>