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K10"/>
  <c r="H9"/>
  <c r="C9"/>
  <c r="H18" l="1"/>
  <c r="H16"/>
  <c r="H15"/>
  <c r="H13"/>
  <c r="H12"/>
  <c r="H11"/>
  <c r="F15"/>
  <c r="C15" s="1"/>
  <c r="C18"/>
  <c r="C16"/>
  <c r="C8"/>
  <c r="K17"/>
  <c r="H17" s="1"/>
  <c r="J17"/>
  <c r="E17"/>
  <c r="K14"/>
  <c r="J14"/>
  <c r="J7" s="1"/>
  <c r="E13"/>
  <c r="E14" s="1"/>
  <c r="F12"/>
  <c r="C12" s="1"/>
  <c r="F11"/>
  <c r="E7" l="1"/>
  <c r="H14"/>
  <c r="F14"/>
  <c r="C14" s="1"/>
  <c r="C11"/>
  <c r="F17"/>
  <c r="C17" s="1"/>
  <c r="C13"/>
  <c r="K19" l="1"/>
  <c r="H19" s="1"/>
  <c r="F19"/>
  <c r="C19" s="1"/>
  <c r="K7" l="1"/>
  <c r="H10"/>
  <c r="H7" s="1"/>
  <c r="F7"/>
  <c r="C10"/>
  <c r="C7" s="1"/>
</calcChain>
</file>

<file path=xl/sharedStrings.xml><?xml version="1.0" encoding="utf-8"?>
<sst xmlns="http://schemas.openxmlformats.org/spreadsheetml/2006/main" count="35" uniqueCount="28">
  <si>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</si>
  <si>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</si>
  <si>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</si>
  <si>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</si>
  <si>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</si>
  <si>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</si>
  <si>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</si>
  <si>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</si>
  <si>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2: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</si>
  <si>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</si>
  <si>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Подпрограмма 2 Организация культурного досуга и отдыха населения в МО «Приморское городское поселение»</t>
  </si>
  <si>
    <t>Подпрограмма 3 Библиотечное обслуживание населения в МО «Приморское городское поселение»</t>
  </si>
  <si>
    <t>Итого по подпрограмме 3:</t>
  </si>
  <si>
    <t>Подпрограмма 4 Развитие физической культуры и спорта в МО «Приморское городское поселение»</t>
  </si>
  <si>
    <t>Итого по подпрограмме 4:</t>
  </si>
  <si>
    <t>Отчет
о реализации мероприятий муниципальной программы «Развитие культуры, молодежной политики, физической культуры и спорта в МО «Приморское городское поселение» за 2 квартал 2018 года (нарастающим итогом)</t>
  </si>
  <si>
    <t>Объем финансирования                                                            Факт за 2 квартал 2018 года</t>
  </si>
  <si>
    <t>Объем финансирования                                                                               План на 2018 год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</si>
  <si>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</si>
  <si>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Предоставление муниципальным бюджетным учреждениям субсидий на выполнение муниципального задания  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</si>
  <si>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Предоставление субсидий на обеспечение выплат стимулирующего характера работникам муниципальных учреждений культуры</t>
  </si>
  <si>
    <t>Предоставление муниципальным бюджетным учреждениям субсидий на выполнение муниципального задания  на оказание муниципальной услуги  «Библиотечное, библиографическое и информационное обслуживание пользователей библиотеки»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</si>
  <si>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</si>
  <si>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тысяч рублей</t>
  </si>
  <si>
    <t>Предоставление муниципальным бюджетным учреждениям субсидий на выполнение муниципального задания  на выполнение муниципальной работы «Обеспечение доступа к открытым спортивным объектам для свободного пользования»</t>
  </si>
  <si>
    <t>Организация и проведение молодежных мероприятий</t>
  </si>
  <si>
    <t>Итого по подпрограмме 1:</t>
  </si>
  <si>
    <t>Подпрограмма 1 «Развитие молодежной политики в МО «Приморское городское поселение»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</si>
</sst>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workbookViewId="0">
      <selection activeCell="F11" sqref="F11"/>
    </sheetView>
  </sheetViews>
  <sheetFormatPr defaultRowHeight="15"/>
  <cols>
    <col min="1" max="1" width="42.85546875" customWidth="1"/>
    <col min="2" max="2" width="44.85546875" customWidth="1"/>
    <col min="3" max="3" width="9.5703125" customWidth="1"/>
    <col min="4" max="4" width="7.42578125" customWidth="1"/>
    <col min="5" max="5" width="8.85546875" customWidth="1"/>
    <col min="6" max="6" width="9.5703125" customWidth="1"/>
    <col min="7" max="7" width="6.7109375" customWidth="1"/>
    <col min="8" max="8" width="9.7109375" bestFit="1" customWidth="1"/>
    <col min="9" max="9" width="8" customWidth="1"/>
    <col min="10" max="10" width="9.28515625" customWidth="1"/>
    <col min="11" max="11" width="9.7109375" bestFit="1" customWidth="1"/>
    <col min="12" max="12" width="6.7109375" customWidth="1"/>
  </cols>
  <sheetData>
    <row r="1" spans="1:12" ht="57" customHeight="1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2.25" customHeight="1">
      <c r="A3" s="26" t="s">
        <v>0</v>
      </c>
      <c r="B3" s="26" t="s">
        <v>1</v>
      </c>
      <c r="C3" s="26" t="s">
        <v>17</v>
      </c>
      <c r="D3" s="26"/>
      <c r="E3" s="26"/>
      <c r="F3" s="26"/>
      <c r="G3" s="26"/>
      <c r="H3" s="26" t="s">
        <v>16</v>
      </c>
      <c r="I3" s="26"/>
      <c r="J3" s="26"/>
      <c r="K3" s="26"/>
      <c r="L3" s="26"/>
    </row>
    <row r="4" spans="1:12">
      <c r="A4" s="26"/>
      <c r="B4" s="26"/>
      <c r="C4" s="26" t="s">
        <v>3</v>
      </c>
      <c r="D4" s="26" t="s">
        <v>2</v>
      </c>
      <c r="E4" s="26"/>
      <c r="F4" s="26"/>
      <c r="G4" s="26"/>
      <c r="H4" s="26" t="s">
        <v>3</v>
      </c>
      <c r="I4" s="26" t="s">
        <v>2</v>
      </c>
      <c r="J4" s="26"/>
      <c r="K4" s="26"/>
      <c r="L4" s="26"/>
    </row>
    <row r="5" spans="1:12" ht="36">
      <c r="A5" s="26"/>
      <c r="B5" s="26"/>
      <c r="C5" s="26"/>
      <c r="D5" s="2" t="s">
        <v>4</v>
      </c>
      <c r="E5" s="2" t="s">
        <v>5</v>
      </c>
      <c r="F5" s="2" t="s">
        <v>6</v>
      </c>
      <c r="G5" s="2" t="s">
        <v>7</v>
      </c>
      <c r="H5" s="26"/>
      <c r="I5" s="2" t="s">
        <v>4</v>
      </c>
      <c r="J5" s="2" t="s">
        <v>5</v>
      </c>
      <c r="K5" s="2" t="s">
        <v>6</v>
      </c>
      <c r="L5" s="2" t="s">
        <v>7</v>
      </c>
    </row>
    <row r="6" spans="1:12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15" customFormat="1" ht="36">
      <c r="A7" s="12" t="s">
        <v>9</v>
      </c>
      <c r="B7" s="11"/>
      <c r="C7" s="13">
        <f>C10+C14+C17+C19</f>
        <v>42732.2</v>
      </c>
      <c r="D7" s="13"/>
      <c r="E7" s="13">
        <f>E10+E14+E17+E19</f>
        <v>6012.9000000000005</v>
      </c>
      <c r="F7" s="13">
        <f>F10+F14+F17+F19</f>
        <v>36719.300000000003</v>
      </c>
      <c r="G7" s="13"/>
      <c r="H7" s="13">
        <f>H10+H14+H17+H19</f>
        <v>20936.8</v>
      </c>
      <c r="I7" s="13"/>
      <c r="J7" s="13">
        <f>J10+J14+J17+J19</f>
        <v>3006.6000000000004</v>
      </c>
      <c r="K7" s="13">
        <f>K10+K14+K17+K19</f>
        <v>17930.2</v>
      </c>
      <c r="L7" s="20"/>
    </row>
    <row r="8" spans="1:12" ht="75" customHeight="1">
      <c r="A8" s="21" t="s">
        <v>27</v>
      </c>
      <c r="B8" s="1" t="s">
        <v>18</v>
      </c>
      <c r="C8" s="7">
        <f t="shared" ref="C8:C18" si="0">SUM(D8:G8)</f>
        <v>1100.5</v>
      </c>
      <c r="D8" s="7"/>
      <c r="E8" s="7"/>
      <c r="F8" s="7">
        <v>1100.5</v>
      </c>
      <c r="G8" s="5"/>
      <c r="H8" s="7"/>
      <c r="I8" s="5"/>
      <c r="J8" s="5"/>
      <c r="K8" s="5"/>
      <c r="L8" s="6"/>
    </row>
    <row r="9" spans="1:12">
      <c r="A9" s="22"/>
      <c r="B9" s="1" t="s">
        <v>25</v>
      </c>
      <c r="C9" s="7">
        <f t="shared" ref="C9" si="1">SUM(D9:G9)</f>
        <v>48</v>
      </c>
      <c r="D9" s="7"/>
      <c r="E9" s="7"/>
      <c r="F9" s="7">
        <v>48</v>
      </c>
      <c r="G9" s="5"/>
      <c r="H9" s="7">
        <f t="shared" ref="H9" si="2">SUM(I9:L9)</f>
        <v>32</v>
      </c>
      <c r="I9" s="5"/>
      <c r="J9" s="5"/>
      <c r="K9" s="5">
        <v>32</v>
      </c>
      <c r="L9" s="6"/>
    </row>
    <row r="10" spans="1:12" s="15" customFormat="1">
      <c r="A10" s="11" t="s">
        <v>26</v>
      </c>
      <c r="B10" s="12"/>
      <c r="C10" s="13">
        <f t="shared" si="0"/>
        <v>1148.5</v>
      </c>
      <c r="D10" s="13"/>
      <c r="E10" s="13"/>
      <c r="F10" s="13">
        <f>SUM(F8:F9)</f>
        <v>1148.5</v>
      </c>
      <c r="G10" s="13"/>
      <c r="H10" s="14">
        <f t="shared" ref="H10:H19" si="3">SUM(I10:L10)</f>
        <v>32</v>
      </c>
      <c r="I10" s="13"/>
      <c r="J10" s="13"/>
      <c r="K10" s="13">
        <f>SUM(K8:K9)</f>
        <v>32</v>
      </c>
      <c r="L10" s="13"/>
    </row>
    <row r="11" spans="1:12" ht="60">
      <c r="A11" s="21" t="s">
        <v>10</v>
      </c>
      <c r="B11" s="1" t="s">
        <v>19</v>
      </c>
      <c r="C11" s="8">
        <f t="shared" si="0"/>
        <v>17656.399999999998</v>
      </c>
      <c r="D11" s="8"/>
      <c r="E11" s="8"/>
      <c r="F11" s="8">
        <f>16691.6+964.8</f>
        <v>17656.399999999998</v>
      </c>
      <c r="G11" s="8"/>
      <c r="H11" s="7">
        <f t="shared" si="3"/>
        <v>8828.2999999999993</v>
      </c>
      <c r="I11" s="8"/>
      <c r="J11" s="8"/>
      <c r="K11" s="8">
        <v>8828.2999999999993</v>
      </c>
      <c r="L11" s="8"/>
    </row>
    <row r="12" spans="1:12" ht="61.5" customHeight="1">
      <c r="A12" s="27"/>
      <c r="B12" s="1" t="s">
        <v>22</v>
      </c>
      <c r="C12" s="8">
        <f t="shared" si="0"/>
        <v>3345.2</v>
      </c>
      <c r="D12" s="8"/>
      <c r="E12" s="8"/>
      <c r="F12" s="8">
        <f>2703.7+641.5</f>
        <v>3345.2</v>
      </c>
      <c r="G12" s="8"/>
      <c r="H12" s="7">
        <f t="shared" si="3"/>
        <v>1672.7</v>
      </c>
      <c r="I12" s="8"/>
      <c r="J12" s="8"/>
      <c r="K12" s="8">
        <v>1672.7</v>
      </c>
      <c r="L12" s="8"/>
    </row>
    <row r="13" spans="1:12" ht="36">
      <c r="A13" s="22"/>
      <c r="B13" s="1" t="s">
        <v>20</v>
      </c>
      <c r="C13" s="8">
        <f t="shared" si="0"/>
        <v>4854.4000000000005</v>
      </c>
      <c r="D13" s="8"/>
      <c r="E13" s="8">
        <f>4233.3+621.1</f>
        <v>4854.4000000000005</v>
      </c>
      <c r="F13" s="8"/>
      <c r="G13" s="8"/>
      <c r="H13" s="7">
        <f t="shared" si="3"/>
        <v>2427.3000000000002</v>
      </c>
      <c r="I13" s="8"/>
      <c r="J13" s="8">
        <v>2427.3000000000002</v>
      </c>
      <c r="K13" s="8"/>
      <c r="L13" s="8"/>
    </row>
    <row r="14" spans="1:12" s="15" customFormat="1">
      <c r="A14" s="11" t="s">
        <v>8</v>
      </c>
      <c r="B14" s="12"/>
      <c r="C14" s="14">
        <f t="shared" si="0"/>
        <v>25856</v>
      </c>
      <c r="D14" s="14"/>
      <c r="E14" s="14">
        <f>SUM(E11:E13)</f>
        <v>4854.4000000000005</v>
      </c>
      <c r="F14" s="14">
        <f>SUM(F11:F13)</f>
        <v>21001.599999999999</v>
      </c>
      <c r="G14" s="14"/>
      <c r="H14" s="14">
        <f t="shared" si="3"/>
        <v>12928.3</v>
      </c>
      <c r="I14" s="14"/>
      <c r="J14" s="14">
        <f t="shared" ref="J14" si="4">SUM(J11:J13)</f>
        <v>2427.3000000000002</v>
      </c>
      <c r="K14" s="14">
        <f>SUM(K11:K13)</f>
        <v>10501</v>
      </c>
      <c r="L14" s="14"/>
    </row>
    <row r="15" spans="1:12" ht="60">
      <c r="A15" s="21" t="s">
        <v>11</v>
      </c>
      <c r="B15" s="1" t="s">
        <v>21</v>
      </c>
      <c r="C15" s="8">
        <f t="shared" si="0"/>
        <v>5864.4000000000005</v>
      </c>
      <c r="D15" s="10"/>
      <c r="E15" s="10"/>
      <c r="F15" s="10">
        <f>5249.1+615.3</f>
        <v>5864.4000000000005</v>
      </c>
      <c r="G15" s="10"/>
      <c r="H15" s="7">
        <f t="shared" si="3"/>
        <v>3233.5</v>
      </c>
      <c r="I15" s="10"/>
      <c r="J15" s="10"/>
      <c r="K15" s="10">
        <v>3233.5</v>
      </c>
      <c r="L15" s="8"/>
    </row>
    <row r="16" spans="1:12" ht="36">
      <c r="A16" s="22"/>
      <c r="B16" s="1" t="s">
        <v>20</v>
      </c>
      <c r="C16" s="8">
        <f t="shared" si="0"/>
        <v>1158.5</v>
      </c>
      <c r="D16" s="10"/>
      <c r="E16" s="10">
        <v>1158.5</v>
      </c>
      <c r="F16" s="10"/>
      <c r="G16" s="10"/>
      <c r="H16" s="7">
        <f t="shared" si="3"/>
        <v>579.29999999999995</v>
      </c>
      <c r="I16" s="10"/>
      <c r="J16" s="10">
        <v>579.29999999999995</v>
      </c>
      <c r="K16" s="10"/>
      <c r="L16" s="8"/>
    </row>
    <row r="17" spans="1:12" s="15" customFormat="1">
      <c r="A17" s="16" t="s">
        <v>12</v>
      </c>
      <c r="B17" s="17"/>
      <c r="C17" s="18">
        <f t="shared" si="0"/>
        <v>7022.9000000000005</v>
      </c>
      <c r="D17" s="14"/>
      <c r="E17" s="18">
        <f t="shared" ref="E17:F17" si="5">SUM(E15:E16)</f>
        <v>1158.5</v>
      </c>
      <c r="F17" s="18">
        <f t="shared" si="5"/>
        <v>5864.4000000000005</v>
      </c>
      <c r="G17" s="14"/>
      <c r="H17" s="14">
        <f t="shared" si="3"/>
        <v>3812.8</v>
      </c>
      <c r="I17" s="14"/>
      <c r="J17" s="18">
        <f t="shared" ref="J17:K17" si="6">SUM(J15:J16)</f>
        <v>579.29999999999995</v>
      </c>
      <c r="K17" s="18">
        <f t="shared" si="6"/>
        <v>3233.5</v>
      </c>
      <c r="L17" s="19"/>
    </row>
    <row r="18" spans="1:12" ht="60">
      <c r="A18" s="1" t="s">
        <v>13</v>
      </c>
      <c r="B18" s="1" t="s">
        <v>24</v>
      </c>
      <c r="C18" s="8">
        <f t="shared" si="0"/>
        <v>8704.7999999999993</v>
      </c>
      <c r="D18" s="7"/>
      <c r="E18" s="7"/>
      <c r="F18" s="7">
        <v>8704.7999999999993</v>
      </c>
      <c r="G18" s="7"/>
      <c r="H18" s="7">
        <f t="shared" si="3"/>
        <v>4163.7</v>
      </c>
      <c r="I18" s="7"/>
      <c r="J18" s="7"/>
      <c r="K18" s="7">
        <v>4163.7</v>
      </c>
      <c r="L18" s="9"/>
    </row>
    <row r="19" spans="1:12" s="15" customFormat="1">
      <c r="A19" s="16" t="s">
        <v>14</v>
      </c>
      <c r="B19" s="17"/>
      <c r="C19" s="18">
        <f>SUM(D19:G19)</f>
        <v>8704.7999999999993</v>
      </c>
      <c r="D19" s="14"/>
      <c r="E19" s="14"/>
      <c r="F19" s="14">
        <f>F18</f>
        <v>8704.7999999999993</v>
      </c>
      <c r="G19" s="14"/>
      <c r="H19" s="14">
        <f t="shared" si="3"/>
        <v>4163.7</v>
      </c>
      <c r="I19" s="14"/>
      <c r="J19" s="14"/>
      <c r="K19" s="14">
        <f>K18</f>
        <v>4163.7</v>
      </c>
      <c r="L19" s="19"/>
    </row>
  </sheetData>
  <mergeCells count="13">
    <mergeCell ref="A15:A16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8:A9"/>
    <mergeCell ref="A11:A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2018-08-08T14:38:20Z</cp:lastPrinted>
  <dcterms:created xsi:type="dcterms:W3CDTF">2018-01-19T09:18:26Z</dcterms:created>
  <dcterms:modified xsi:type="dcterms:W3CDTF">2018-08-08T15:17:05Z</dcterms:modified>
</cp:coreProperties>
</file>