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Приложение 1" sheetId="1" r:id="rId1"/>
  </sheets>
  <definedNames>
    <definedName name="_xlnm.Print_Area" localSheetId="0">'Приложение 1'!$A$1:$E$38</definedName>
  </definedNames>
  <calcPr fullCalcOnLoad="1"/>
</workbook>
</file>

<file path=xl/sharedStrings.xml><?xml version="1.0" encoding="utf-8"?>
<sst xmlns="http://schemas.openxmlformats.org/spreadsheetml/2006/main" count="56" uniqueCount="42">
  <si>
    <t>Адрес объекта</t>
  </si>
  <si>
    <t>ЖИЛИЩНОЕ ХОЗЯЙСТВО</t>
  </si>
  <si>
    <t>Итого:</t>
  </si>
  <si>
    <t>Перечень работ</t>
  </si>
  <si>
    <t>в том числе</t>
  </si>
  <si>
    <t>Областной бюджет</t>
  </si>
  <si>
    <t>Местный бюджет</t>
  </si>
  <si>
    <t>ДОРОЖНОЕ ХОЗЯЙСТВО</t>
  </si>
  <si>
    <t>- в том числе технадзор</t>
  </si>
  <si>
    <t xml:space="preserve"> - в том числе технадзор</t>
  </si>
  <si>
    <t>БЛАГОУСТРОЙСТВО</t>
  </si>
  <si>
    <t>к пояснительной записке</t>
  </si>
  <si>
    <t>(тысяч рублей)</t>
  </si>
  <si>
    <t>Сумма</t>
  </si>
  <si>
    <t xml:space="preserve">Ремонт уличного освещения </t>
  </si>
  <si>
    <t>Ремонт муниципальных квартир</t>
  </si>
  <si>
    <t>Сумма местного бюджета по МК</t>
  </si>
  <si>
    <t>Сумма технического надзора</t>
  </si>
  <si>
    <t xml:space="preserve"> </t>
  </si>
  <si>
    <t>Приложение 3</t>
  </si>
  <si>
    <t>Ремонт кровли над муниципальным и квартирами</t>
  </si>
  <si>
    <t>Ремонт хозяйственных и бытовых построек, относящихся к муниципальным квартирам с печным отоплением и без централизованной системы канализации</t>
  </si>
  <si>
    <t>1. Ленинградская область, Выборгский район, г. Приморск, п. Ермилово, п. Красная Долина, п. Рябово, п. Глебычево</t>
  </si>
  <si>
    <t xml:space="preserve">Ремонт автомобильной дороги </t>
  </si>
  <si>
    <t>1. Ленинградская область, Выборгский район,  п. Рябово, ул. Малышевская, д. 9, кв. 1; г. Приморск, Выборгское шоссе, д. 10, кв. 1; г. Приморск, Выборгское шоссе, д. 49, кв. 1, дер. Камышовка, ул. Озерная, д. 18, г. Приморск, Интернатский пер., д. 3, кв. 1</t>
  </si>
  <si>
    <t>2. Ленинградская область, Выборгский район, г. Приморск, Наб. Лебедева, д. 3а</t>
  </si>
  <si>
    <t>3. Ленинградская область, Выборгский район, г. Приморск, ул. Комсомольская, д. 16</t>
  </si>
  <si>
    <t>2. Ленинградская область, Выборгский район, территория МО "Приморское городское поселение"</t>
  </si>
  <si>
    <t>Ремонт братских захоронений</t>
  </si>
  <si>
    <t>1. Ленинградская область, Выборгский район, г. Приморск, Спортивный пер</t>
  </si>
  <si>
    <t>2. Ленинградская область, Выборгский район, г. Приморск,  Зеленный переулок</t>
  </si>
  <si>
    <t>Ремонт автомобильной дороги</t>
  </si>
  <si>
    <t xml:space="preserve">3. Ленинградская область, Выборгский район, пос. Красная Долина,  Центральное шоссе д. 8 к Краснодолинской СОШ  </t>
  </si>
  <si>
    <t>Ремонт  автомобильной дороги</t>
  </si>
  <si>
    <t>4. Ленинградская область, Выборгский район, г. Приморск, пер. Нагорный</t>
  </si>
  <si>
    <t>5. Ленинградская область, Выборгский район,  г. Приморск,  ул. Карасевская</t>
  </si>
  <si>
    <t>8. Ленинградская область, Выборгский район,  г. Приморск. Наб. Лебедева, д. 21</t>
  </si>
  <si>
    <t>Ремонт проезда к дворовой территории к многоквартирному дому</t>
  </si>
  <si>
    <t>6. Ленинградская область, Выборгский район, пос. Малышево; пос. Прибылово</t>
  </si>
  <si>
    <t>Профилирование и подсыпка участков грунтовых автомобильных дорог</t>
  </si>
  <si>
    <t>В 2021 ГОДУ</t>
  </si>
  <si>
    <t>ПЕРЕЧЕНЬ ОБЪЕКТОВ ДОРОЖНОГО ХОЗЯЙСТВА МУНИЦИПАЛЬНОГО ОБРАЗОВАНИЯ "ПРИМОРСКОЕ ГОРОДСКОЕ ПОСЕЛЕНИЕ" ВЫБОРГСКОГО РАЙОНА ЛЕНИНГРАДСКОЙ ОБЛАСТИ ПОДЛЕЖАЩИХ РЕМОНТУ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</si>
</sst>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73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173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horizontal="left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72" fontId="2" fillId="0" borderId="0" xfId="0" applyNumberFormat="1" applyFont="1" applyFill="1" applyBorder="1" applyAlignment="1" applyProtection="1">
      <alignment vertical="top"/>
      <protection/>
    </xf>
    <xf numFmtId="173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justify"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49" fontId="46" fillId="0" borderId="12" xfId="0" applyNumberFormat="1" applyFont="1" applyFill="1" applyBorder="1" applyAlignment="1" applyProtection="1">
      <alignment horizontal="left" vertical="top" wrapText="1"/>
      <protection/>
    </xf>
    <xf numFmtId="172" fontId="46" fillId="0" borderId="12" xfId="0" applyNumberFormat="1" applyFont="1" applyFill="1" applyBorder="1" applyAlignment="1" applyProtection="1">
      <alignment horizontal="center" vertical="top" wrapText="1"/>
      <protection/>
    </xf>
    <xf numFmtId="172" fontId="46" fillId="0" borderId="0" xfId="0" applyNumberFormat="1" applyFont="1" applyFill="1" applyBorder="1" applyAlignment="1" applyProtection="1">
      <alignment vertical="top"/>
      <protection/>
    </xf>
    <xf numFmtId="173" fontId="46" fillId="0" borderId="0" xfId="0" applyNumberFormat="1" applyFont="1" applyFill="1" applyBorder="1" applyAlignment="1" applyProtection="1">
      <alignment vertical="top"/>
      <protection/>
    </xf>
    <xf numFmtId="0" fontId="46" fillId="0" borderId="12" xfId="0" applyNumberFormat="1" applyFont="1" applyFill="1" applyBorder="1" applyAlignment="1" applyProtection="1">
      <alignment horizontal="left" vertical="top"/>
      <protection/>
    </xf>
    <xf numFmtId="0" fontId="46" fillId="0" borderId="12" xfId="0" applyNumberFormat="1" applyFont="1" applyFill="1" applyBorder="1" applyAlignment="1" applyProtection="1">
      <alignment horizontal="left" vertical="top" wrapText="1"/>
      <protection/>
    </xf>
    <xf numFmtId="0" fontId="46" fillId="0" borderId="11" xfId="0" applyNumberFormat="1" applyFont="1" applyFill="1" applyBorder="1" applyAlignment="1" applyProtection="1">
      <alignment horizontal="left" vertical="top" wrapText="1"/>
      <protection/>
    </xf>
    <xf numFmtId="173" fontId="46" fillId="0" borderId="11" xfId="0" applyNumberFormat="1" applyFont="1" applyFill="1" applyBorder="1" applyAlignment="1" applyProtection="1">
      <alignment horizontal="center" vertical="top" wrapText="1"/>
      <protection/>
    </xf>
    <xf numFmtId="173" fontId="47" fillId="0" borderId="11" xfId="0" applyNumberFormat="1" applyFont="1" applyFill="1" applyBorder="1" applyAlignment="1" applyProtection="1">
      <alignment horizontal="center" vertical="top"/>
      <protection/>
    </xf>
    <xf numFmtId="173" fontId="47" fillId="0" borderId="0" xfId="0" applyNumberFormat="1" applyFont="1" applyFill="1" applyBorder="1" applyAlignment="1" applyProtection="1">
      <alignment horizontal="center" vertical="top"/>
      <protection/>
    </xf>
    <xf numFmtId="2" fontId="47" fillId="0" borderId="0" xfId="0" applyNumberFormat="1" applyFont="1" applyFill="1" applyBorder="1" applyAlignment="1" applyProtection="1">
      <alignment horizontal="center" vertical="top"/>
      <protection/>
    </xf>
    <xf numFmtId="0" fontId="46" fillId="0" borderId="11" xfId="0" applyNumberFormat="1" applyFont="1" applyFill="1" applyBorder="1" applyAlignment="1" applyProtection="1">
      <alignment horizontal="left" vertical="top"/>
      <protection/>
    </xf>
    <xf numFmtId="0" fontId="46" fillId="0" borderId="11" xfId="0" applyNumberFormat="1" applyFont="1" applyFill="1" applyBorder="1" applyAlignment="1" applyProtection="1">
      <alignment vertical="top" wrapText="1"/>
      <protection/>
    </xf>
    <xf numFmtId="0" fontId="46" fillId="0" borderId="13" xfId="0" applyNumberFormat="1" applyFont="1" applyFill="1" applyBorder="1" applyAlignment="1" applyProtection="1">
      <alignment horizontal="left" vertical="top" wrapText="1"/>
      <protection/>
    </xf>
    <xf numFmtId="173" fontId="47" fillId="0" borderId="10" xfId="0" applyNumberFormat="1" applyFont="1" applyFill="1" applyBorder="1" applyAlignment="1" applyProtection="1">
      <alignment horizontal="center" vertical="top"/>
      <protection/>
    </xf>
    <xf numFmtId="173" fontId="46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47" fillId="0" borderId="10" xfId="0" applyNumberFormat="1" applyFont="1" applyFill="1" applyBorder="1" applyAlignment="1" applyProtection="1">
      <alignment horizontal="left" vertical="top" indent="12"/>
      <protection/>
    </xf>
    <xf numFmtId="0" fontId="47" fillId="0" borderId="16" xfId="0" applyNumberFormat="1" applyFont="1" applyFill="1" applyBorder="1" applyAlignment="1" applyProtection="1">
      <alignment horizontal="left" vertical="top" indent="12"/>
      <protection/>
    </xf>
    <xf numFmtId="0" fontId="47" fillId="0" borderId="17" xfId="0" applyNumberFormat="1" applyFont="1" applyFill="1" applyBorder="1" applyAlignment="1" applyProtection="1">
      <alignment horizontal="left" vertical="top" indent="12"/>
      <protection/>
    </xf>
    <xf numFmtId="0" fontId="46" fillId="0" borderId="11" xfId="0" applyNumberFormat="1" applyFont="1" applyFill="1" applyBorder="1" applyAlignment="1" applyProtection="1">
      <alignment horizontal="left" vertical="top" wrapText="1"/>
      <protection/>
    </xf>
    <xf numFmtId="0" fontId="4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top" indent="12"/>
      <protection/>
    </xf>
    <xf numFmtId="0" fontId="3" fillId="0" borderId="15" xfId="0" applyNumberFormat="1" applyFont="1" applyFill="1" applyBorder="1" applyAlignment="1" applyProtection="1">
      <alignment horizontal="left" vertical="top" indent="12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center" indent="7"/>
      <protection/>
    </xf>
    <xf numFmtId="0" fontId="2" fillId="0" borderId="12" xfId="0" applyNumberFormat="1" applyFont="1" applyFill="1" applyBorder="1" applyAlignment="1" applyProtection="1">
      <alignment horizontal="left" vertical="center" indent="7"/>
      <protection/>
    </xf>
    <xf numFmtId="0" fontId="2" fillId="0" borderId="11" xfId="0" applyNumberFormat="1" applyFont="1" applyFill="1" applyBorder="1" applyAlignment="1" applyProtection="1">
      <alignment horizontal="left" vertical="center" indent="4"/>
      <protection/>
    </xf>
    <xf numFmtId="0" fontId="2" fillId="0" borderId="12" xfId="0" applyNumberFormat="1" applyFont="1" applyFill="1" applyBorder="1" applyAlignment="1" applyProtection="1">
      <alignment horizontal="left" vertical="center" indent="4"/>
      <protection/>
    </xf>
    <xf numFmtId="0" fontId="2" fillId="0" borderId="14" xfId="0" applyNumberFormat="1" applyFont="1" applyFill="1" applyBorder="1" applyAlignment="1" applyProtection="1">
      <alignment horizontal="left" vertical="top" indent="3"/>
      <protection/>
    </xf>
    <xf numFmtId="0" fontId="2" fillId="0" borderId="15" xfId="0" applyNumberFormat="1" applyFont="1" applyFill="1" applyBorder="1" applyAlignment="1" applyProtection="1">
      <alignment horizontal="left" vertical="top" indent="3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="120" zoomScaleSheetLayoutView="120" zoomScalePageLayoutView="0" workbookViewId="0" topLeftCell="A7">
      <selection activeCell="A4" sqref="A4:E4"/>
    </sheetView>
  </sheetViews>
  <sheetFormatPr defaultColWidth="9.140625" defaultRowHeight="12.75"/>
  <cols>
    <col min="1" max="1" width="34.140625" style="1" customWidth="1"/>
    <col min="2" max="2" width="21.28125" style="1" customWidth="1"/>
    <col min="3" max="3" width="10.57421875" style="1" customWidth="1"/>
    <col min="4" max="4" width="10.140625" style="1" customWidth="1"/>
    <col min="5" max="5" width="10.28125" style="1" customWidth="1"/>
    <col min="6" max="6" width="9.7109375" style="1" customWidth="1"/>
    <col min="7" max="8" width="9.140625" style="1" customWidth="1"/>
    <col min="9" max="9" width="13.7109375" style="1" customWidth="1"/>
    <col min="10" max="16384" width="9.140625" style="1" customWidth="1"/>
  </cols>
  <sheetData>
    <row r="1" spans="1:5" ht="18.75">
      <c r="A1" s="47" t="s">
        <v>19</v>
      </c>
      <c r="B1" s="47"/>
      <c r="C1" s="47"/>
      <c r="D1" s="47"/>
      <c r="E1" s="47"/>
    </row>
    <row r="2" spans="1:5" ht="18.75">
      <c r="A2" s="47" t="s">
        <v>11</v>
      </c>
      <c r="B2" s="47"/>
      <c r="C2" s="47"/>
      <c r="D2" s="47"/>
      <c r="E2" s="47"/>
    </row>
    <row r="3" ht="9" customHeight="1"/>
    <row r="4" spans="1:19" ht="93.75" customHeight="1">
      <c r="A4" s="46" t="s">
        <v>41</v>
      </c>
      <c r="B4" s="46"/>
      <c r="C4" s="46"/>
      <c r="D4" s="46"/>
      <c r="E4" s="46"/>
      <c r="S4" s="1">
        <v>0</v>
      </c>
    </row>
    <row r="5" spans="1:19" ht="18.75">
      <c r="A5" s="46" t="s">
        <v>40</v>
      </c>
      <c r="B5" s="46"/>
      <c r="C5" s="46"/>
      <c r="D5" s="46"/>
      <c r="E5" s="46"/>
      <c r="S5" s="1">
        <v>0</v>
      </c>
    </row>
    <row r="6" ht="16.5" customHeight="1">
      <c r="E6" s="13" t="s">
        <v>12</v>
      </c>
    </row>
    <row r="7" spans="1:7" s="2" customFormat="1" ht="12.75">
      <c r="A7" s="48" t="s">
        <v>0</v>
      </c>
      <c r="B7" s="50" t="s">
        <v>3</v>
      </c>
      <c r="C7" s="42" t="s">
        <v>13</v>
      </c>
      <c r="D7" s="52" t="s">
        <v>4</v>
      </c>
      <c r="E7" s="53"/>
      <c r="F7" s="42" t="s">
        <v>16</v>
      </c>
      <c r="G7" s="42" t="s">
        <v>17</v>
      </c>
    </row>
    <row r="8" spans="1:7" s="2" customFormat="1" ht="25.5">
      <c r="A8" s="49"/>
      <c r="B8" s="51"/>
      <c r="C8" s="43"/>
      <c r="D8" s="3" t="s">
        <v>5</v>
      </c>
      <c r="E8" s="3" t="s">
        <v>6</v>
      </c>
      <c r="F8" s="43"/>
      <c r="G8" s="43"/>
    </row>
    <row r="9" spans="1:9" s="5" customFormat="1" ht="12.75">
      <c r="A9" s="44" t="s">
        <v>7</v>
      </c>
      <c r="B9" s="45"/>
      <c r="C9" s="4">
        <f>SUM(C10+C12+C14+C16+C18+C20+C22)</f>
        <v>3012</v>
      </c>
      <c r="D9" s="4">
        <f>SUM(D10+D12+D14+D16+D18+D20+D22)</f>
        <v>0</v>
      </c>
      <c r="E9" s="4">
        <f>SUM(E10+E12+E14+E16+E18+E20+E22)</f>
        <v>3012</v>
      </c>
      <c r="F9" s="4">
        <f>SUM(F10+F12+F14+F16+F18+F20+F22)</f>
        <v>2964.5</v>
      </c>
      <c r="G9" s="4">
        <f>SUM(G10:G23)</f>
        <v>47.5</v>
      </c>
      <c r="H9" s="14"/>
      <c r="I9" s="14"/>
    </row>
    <row r="10" spans="1:8" s="2" customFormat="1" ht="38.25" customHeight="1">
      <c r="A10" s="6" t="s">
        <v>29</v>
      </c>
      <c r="B10" s="33" t="s">
        <v>23</v>
      </c>
      <c r="C10" s="7">
        <f aca="true" t="shared" si="0" ref="C10:C23">SUM(D10:E10)</f>
        <v>216.89999999999998</v>
      </c>
      <c r="D10" s="7"/>
      <c r="E10" s="7">
        <f>SUM(F10+E11)</f>
        <v>216.89999999999998</v>
      </c>
      <c r="F10" s="7">
        <v>213.7</v>
      </c>
      <c r="G10" s="7"/>
      <c r="H10" s="11"/>
    </row>
    <row r="11" spans="1:10" s="2" customFormat="1" ht="12.75">
      <c r="A11" s="8" t="s">
        <v>8</v>
      </c>
      <c r="B11" s="34"/>
      <c r="C11" s="9">
        <f t="shared" si="0"/>
        <v>3.2</v>
      </c>
      <c r="D11" s="9"/>
      <c r="E11" s="9">
        <f>G11</f>
        <v>3.2</v>
      </c>
      <c r="F11" s="9"/>
      <c r="G11" s="9">
        <v>3.2</v>
      </c>
      <c r="H11" s="10"/>
      <c r="I11" s="11">
        <f>SUM(F10+F12+F14+F16+F18+F20)</f>
        <v>1864.5</v>
      </c>
      <c r="J11" s="2">
        <v>27.5</v>
      </c>
    </row>
    <row r="12" spans="1:7" s="2" customFormat="1" ht="39.75" customHeight="1">
      <c r="A12" s="6" t="s">
        <v>30</v>
      </c>
      <c r="B12" s="33" t="s">
        <v>31</v>
      </c>
      <c r="C12" s="7">
        <f t="shared" si="0"/>
        <v>285</v>
      </c>
      <c r="D12" s="7"/>
      <c r="E12" s="7">
        <f>SUM(F12+E13)</f>
        <v>285</v>
      </c>
      <c r="F12" s="7">
        <v>280.9</v>
      </c>
      <c r="G12" s="7"/>
    </row>
    <row r="13" spans="1:7" s="2" customFormat="1" ht="12.75">
      <c r="A13" s="8" t="s">
        <v>8</v>
      </c>
      <c r="B13" s="34"/>
      <c r="C13" s="9">
        <f t="shared" si="0"/>
        <v>4.1</v>
      </c>
      <c r="D13" s="9"/>
      <c r="E13" s="9">
        <f>G13</f>
        <v>4.1</v>
      </c>
      <c r="F13" s="9"/>
      <c r="G13" s="9">
        <v>4.1</v>
      </c>
    </row>
    <row r="14" spans="1:7" s="2" customFormat="1" ht="53.25" customHeight="1">
      <c r="A14" s="6" t="s">
        <v>32</v>
      </c>
      <c r="B14" s="33" t="s">
        <v>33</v>
      </c>
      <c r="C14" s="7">
        <f t="shared" si="0"/>
        <v>428.59999999999997</v>
      </c>
      <c r="D14" s="7"/>
      <c r="E14" s="7">
        <f>SUM(F14+E15)</f>
        <v>428.59999999999997</v>
      </c>
      <c r="F14" s="7">
        <v>422.4</v>
      </c>
      <c r="G14" s="7"/>
    </row>
    <row r="15" spans="1:7" s="2" customFormat="1" ht="12.75">
      <c r="A15" s="8" t="s">
        <v>8</v>
      </c>
      <c r="B15" s="34"/>
      <c r="C15" s="9">
        <f t="shared" si="0"/>
        <v>6.2</v>
      </c>
      <c r="D15" s="9"/>
      <c r="E15" s="9">
        <f>G15</f>
        <v>6.2</v>
      </c>
      <c r="F15" s="9"/>
      <c r="G15" s="9">
        <v>6.2</v>
      </c>
    </row>
    <row r="16" spans="1:7" s="2" customFormat="1" ht="36.75" customHeight="1">
      <c r="A16" s="6" t="s">
        <v>34</v>
      </c>
      <c r="B16" s="33" t="s">
        <v>23</v>
      </c>
      <c r="C16" s="7">
        <f t="shared" si="0"/>
        <v>313.6</v>
      </c>
      <c r="D16" s="7"/>
      <c r="E16" s="7">
        <f>SUM(F16+E17)</f>
        <v>313.6</v>
      </c>
      <c r="F16" s="7">
        <v>309</v>
      </c>
      <c r="G16" s="7"/>
    </row>
    <row r="17" spans="1:10" s="2" customFormat="1" ht="12.75">
      <c r="A17" s="8" t="s">
        <v>8</v>
      </c>
      <c r="B17" s="34"/>
      <c r="C17" s="9">
        <f t="shared" si="0"/>
        <v>4.6</v>
      </c>
      <c r="D17" s="9"/>
      <c r="E17" s="9">
        <f>G17</f>
        <v>4.6</v>
      </c>
      <c r="F17" s="9"/>
      <c r="G17" s="9">
        <v>4.6</v>
      </c>
      <c r="H17" s="10"/>
      <c r="I17" s="10"/>
      <c r="J17" s="11"/>
    </row>
    <row r="18" spans="1:13" s="2" customFormat="1" ht="25.5" customHeight="1">
      <c r="A18" s="6" t="s">
        <v>35</v>
      </c>
      <c r="B18" s="33" t="s">
        <v>23</v>
      </c>
      <c r="C18" s="7">
        <f t="shared" si="0"/>
        <v>343.5</v>
      </c>
      <c r="D18" s="7"/>
      <c r="E18" s="7">
        <f>SUM(F18+E19)</f>
        <v>343.5</v>
      </c>
      <c r="F18" s="7">
        <v>338.5</v>
      </c>
      <c r="G18" s="7"/>
      <c r="H18" s="10"/>
      <c r="M18" s="2" t="s">
        <v>18</v>
      </c>
    </row>
    <row r="19" spans="1:7" s="2" customFormat="1" ht="12.75">
      <c r="A19" s="8" t="s">
        <v>8</v>
      </c>
      <c r="B19" s="34"/>
      <c r="C19" s="9">
        <f t="shared" si="0"/>
        <v>5</v>
      </c>
      <c r="D19" s="9"/>
      <c r="E19" s="9">
        <f>G19</f>
        <v>5</v>
      </c>
      <c r="F19" s="9"/>
      <c r="G19" s="9">
        <v>5</v>
      </c>
    </row>
    <row r="20" spans="1:8" s="2" customFormat="1" ht="41.25" customHeight="1">
      <c r="A20" s="6" t="s">
        <v>38</v>
      </c>
      <c r="B20" s="33" t="s">
        <v>39</v>
      </c>
      <c r="C20" s="7">
        <f t="shared" si="0"/>
        <v>304.4</v>
      </c>
      <c r="D20" s="7"/>
      <c r="E20" s="7">
        <f>SUM(F20+E21)</f>
        <v>304.4</v>
      </c>
      <c r="F20" s="7">
        <v>300</v>
      </c>
      <c r="G20" s="7"/>
      <c r="H20" s="10"/>
    </row>
    <row r="21" spans="1:7" s="2" customFormat="1" ht="12.75">
      <c r="A21" s="8" t="s">
        <v>8</v>
      </c>
      <c r="B21" s="34"/>
      <c r="C21" s="9">
        <f t="shared" si="0"/>
        <v>4.4</v>
      </c>
      <c r="D21" s="9"/>
      <c r="E21" s="9">
        <f>G21</f>
        <v>4.4</v>
      </c>
      <c r="F21" s="9"/>
      <c r="G21" s="9">
        <v>4.4</v>
      </c>
    </row>
    <row r="22" spans="1:9" s="2" customFormat="1" ht="33.75" customHeight="1">
      <c r="A22" s="6" t="s">
        <v>36</v>
      </c>
      <c r="B22" s="33" t="s">
        <v>37</v>
      </c>
      <c r="C22" s="7">
        <f t="shared" si="0"/>
        <v>1120</v>
      </c>
      <c r="D22" s="7"/>
      <c r="E22" s="7">
        <f>SUM(F22+E23)</f>
        <v>1120</v>
      </c>
      <c r="F22" s="7">
        <v>1100</v>
      </c>
      <c r="G22" s="7"/>
      <c r="I22" s="10"/>
    </row>
    <row r="23" spans="1:8" s="2" customFormat="1" ht="16.5" customHeight="1">
      <c r="A23" s="8" t="s">
        <v>8</v>
      </c>
      <c r="B23" s="34"/>
      <c r="C23" s="9">
        <f t="shared" si="0"/>
        <v>20</v>
      </c>
      <c r="D23" s="9"/>
      <c r="E23" s="9">
        <f>G23</f>
        <v>20</v>
      </c>
      <c r="F23" s="9"/>
      <c r="G23" s="9">
        <v>20</v>
      </c>
      <c r="H23" s="10"/>
    </row>
    <row r="24" spans="1:9" s="16" customFormat="1" ht="12.75" hidden="1">
      <c r="A24" s="38" t="s">
        <v>1</v>
      </c>
      <c r="B24" s="39"/>
      <c r="C24" s="25">
        <f>SUM(C25+C27+C29)</f>
        <v>0</v>
      </c>
      <c r="D24" s="25">
        <f>SUM(D25+D27+D29)</f>
        <v>0</v>
      </c>
      <c r="E24" s="25">
        <f>SUM(E25+E27+E29)</f>
        <v>0</v>
      </c>
      <c r="F24" s="25">
        <f>SUM(F25+F27+F29)</f>
        <v>0</v>
      </c>
      <c r="G24" s="25">
        <f>SUM(G26+G28+G30)</f>
        <v>0</v>
      </c>
      <c r="H24" s="26"/>
      <c r="I24" s="27"/>
    </row>
    <row r="25" spans="1:9" s="16" customFormat="1" ht="91.5" customHeight="1" hidden="1">
      <c r="A25" s="23" t="s">
        <v>24</v>
      </c>
      <c r="B25" s="40" t="s">
        <v>15</v>
      </c>
      <c r="C25" s="24">
        <f>SUM(E25)</f>
        <v>0</v>
      </c>
      <c r="D25" s="28"/>
      <c r="E25" s="24">
        <f>SUM(E26+F25)</f>
        <v>0</v>
      </c>
      <c r="F25" s="24"/>
      <c r="G25" s="24"/>
      <c r="H25" s="19">
        <f>SUM(G25:G30)</f>
        <v>0</v>
      </c>
      <c r="I25" s="20"/>
    </row>
    <row r="26" spans="1:8" s="16" customFormat="1" ht="12.75" hidden="1">
      <c r="A26" s="17" t="s">
        <v>8</v>
      </c>
      <c r="B26" s="41"/>
      <c r="C26" s="18">
        <f>E26</f>
        <v>0</v>
      </c>
      <c r="D26" s="21"/>
      <c r="E26" s="18">
        <f>SUM(G26)</f>
        <v>0</v>
      </c>
      <c r="F26" s="18"/>
      <c r="G26" s="18"/>
      <c r="H26" s="19"/>
    </row>
    <row r="27" spans="1:7" s="16" customFormat="1" ht="29.25" customHeight="1" hidden="1">
      <c r="A27" s="23" t="s">
        <v>25</v>
      </c>
      <c r="B27" s="40" t="s">
        <v>20</v>
      </c>
      <c r="C27" s="24">
        <f>SUM(E27)</f>
        <v>0</v>
      </c>
      <c r="D27" s="28"/>
      <c r="E27" s="24">
        <f>SUM(E28+F27)</f>
        <v>0</v>
      </c>
      <c r="F27" s="24"/>
      <c r="G27" s="24"/>
    </row>
    <row r="28" spans="1:9" s="16" customFormat="1" ht="18.75" customHeight="1" hidden="1">
      <c r="A28" s="17" t="s">
        <v>8</v>
      </c>
      <c r="B28" s="41"/>
      <c r="C28" s="18">
        <f>SUM(E28)</f>
        <v>0</v>
      </c>
      <c r="D28" s="21"/>
      <c r="E28" s="18">
        <f>G28</f>
        <v>0</v>
      </c>
      <c r="F28" s="18"/>
      <c r="G28" s="18"/>
      <c r="I28" s="19"/>
    </row>
    <row r="29" spans="1:7" s="16" customFormat="1" ht="105" customHeight="1" hidden="1">
      <c r="A29" s="23" t="s">
        <v>26</v>
      </c>
      <c r="B29" s="29" t="s">
        <v>21</v>
      </c>
      <c r="C29" s="24">
        <f>SUM(E29)</f>
        <v>0</v>
      </c>
      <c r="D29" s="28"/>
      <c r="E29" s="24">
        <f>SUM(E30+F29)</f>
        <v>0</v>
      </c>
      <c r="F29" s="24"/>
      <c r="G29" s="24"/>
    </row>
    <row r="30" spans="1:7" s="16" customFormat="1" ht="16.5" customHeight="1" hidden="1">
      <c r="A30" s="17" t="s">
        <v>8</v>
      </c>
      <c r="B30" s="30"/>
      <c r="C30" s="18">
        <f>SUM(E30)</f>
        <v>0</v>
      </c>
      <c r="D30" s="21"/>
      <c r="E30" s="18">
        <f>G30</f>
        <v>0</v>
      </c>
      <c r="F30" s="18"/>
      <c r="G30" s="18"/>
    </row>
    <row r="31" spans="1:7" s="16" customFormat="1" ht="0.75" customHeight="1" hidden="1">
      <c r="A31" s="17" t="s">
        <v>9</v>
      </c>
      <c r="B31" s="22"/>
      <c r="C31" s="18">
        <v>0</v>
      </c>
      <c r="D31" s="21"/>
      <c r="E31" s="18">
        <v>0</v>
      </c>
      <c r="F31" s="18"/>
      <c r="G31" s="18">
        <v>0</v>
      </c>
    </row>
    <row r="32" spans="1:8" s="16" customFormat="1" ht="19.5" customHeight="1" hidden="1">
      <c r="A32" s="17" t="s">
        <v>9</v>
      </c>
      <c r="B32" s="22"/>
      <c r="C32" s="18">
        <v>0</v>
      </c>
      <c r="D32" s="21"/>
      <c r="E32" s="18">
        <v>0</v>
      </c>
      <c r="F32" s="18"/>
      <c r="G32" s="18">
        <v>0</v>
      </c>
      <c r="H32" s="19">
        <f>SUM(G32)</f>
        <v>0</v>
      </c>
    </row>
    <row r="33" spans="1:7" s="16" customFormat="1" ht="12.75" hidden="1">
      <c r="A33" s="37" t="s">
        <v>10</v>
      </c>
      <c r="B33" s="37"/>
      <c r="C33" s="31">
        <f>SUM(C34+C36)</f>
        <v>0</v>
      </c>
      <c r="D33" s="31">
        <f>SUM(D34+D36)</f>
        <v>0</v>
      </c>
      <c r="E33" s="31">
        <f>SUM(E34+E36)</f>
        <v>0</v>
      </c>
      <c r="F33" s="31">
        <f>SUM(F34+F36)</f>
        <v>0</v>
      </c>
      <c r="G33" s="31">
        <f>G35+G37</f>
        <v>0</v>
      </c>
    </row>
    <row r="34" spans="1:8" s="16" customFormat="1" ht="50.25" customHeight="1" hidden="1">
      <c r="A34" s="23" t="s">
        <v>22</v>
      </c>
      <c r="B34" s="40" t="s">
        <v>14</v>
      </c>
      <c r="C34" s="24">
        <f>SUM(E34)</f>
        <v>0</v>
      </c>
      <c r="D34" s="28"/>
      <c r="E34" s="24">
        <f>SUM(E35+F34)</f>
        <v>0</v>
      </c>
      <c r="F34" s="24"/>
      <c r="G34" s="24"/>
      <c r="H34" s="19">
        <f>G35+G37</f>
        <v>0</v>
      </c>
    </row>
    <row r="35" spans="1:8" s="16" customFormat="1" ht="16.5" customHeight="1" hidden="1">
      <c r="A35" s="17" t="s">
        <v>8</v>
      </c>
      <c r="B35" s="41"/>
      <c r="C35" s="18">
        <f>E35</f>
        <v>0</v>
      </c>
      <c r="D35" s="21"/>
      <c r="E35" s="18">
        <f>G35</f>
        <v>0</v>
      </c>
      <c r="F35" s="18"/>
      <c r="G35" s="18"/>
      <c r="H35" s="19"/>
    </row>
    <row r="36" spans="1:7" s="16" customFormat="1" ht="37.5" customHeight="1" hidden="1">
      <c r="A36" s="23" t="s">
        <v>27</v>
      </c>
      <c r="B36" s="33" t="s">
        <v>28</v>
      </c>
      <c r="C36" s="24">
        <f>SUM(D36:E36)</f>
        <v>0</v>
      </c>
      <c r="D36" s="32"/>
      <c r="E36" s="24">
        <f>F36+G37</f>
        <v>0</v>
      </c>
      <c r="F36" s="24"/>
      <c r="G36" s="24"/>
    </row>
    <row r="37" spans="1:8" s="16" customFormat="1" ht="15.75" customHeight="1" hidden="1">
      <c r="A37" s="8" t="s">
        <v>8</v>
      </c>
      <c r="B37" s="34"/>
      <c r="C37" s="9"/>
      <c r="D37" s="12"/>
      <c r="E37" s="9"/>
      <c r="F37" s="9"/>
      <c r="G37" s="9"/>
      <c r="H37" s="19"/>
    </row>
    <row r="38" spans="1:7" s="16" customFormat="1" ht="12.75">
      <c r="A38" s="35" t="s">
        <v>2</v>
      </c>
      <c r="B38" s="36"/>
      <c r="C38" s="4">
        <f>SUM(C9+C33+C24)</f>
        <v>3012</v>
      </c>
      <c r="D38" s="4">
        <f>SUM(D9+D33+D24)</f>
        <v>0</v>
      </c>
      <c r="E38" s="4">
        <f>SUM(E9+E33+E24)</f>
        <v>3012</v>
      </c>
      <c r="F38" s="4">
        <f>SUM(F9+F33+F24)</f>
        <v>2964.5</v>
      </c>
      <c r="G38" s="4">
        <f>SUM(G9+G33+G24)</f>
        <v>47.5</v>
      </c>
    </row>
    <row r="39" ht="15" customHeight="1"/>
    <row r="40" ht="15" customHeight="1"/>
    <row r="42" ht="12.75">
      <c r="A42" s="15"/>
    </row>
  </sheetData>
  <sheetProtection/>
  <mergeCells count="25">
    <mergeCell ref="A5:E5"/>
    <mergeCell ref="A1:E1"/>
    <mergeCell ref="A2:E2"/>
    <mergeCell ref="A4:E4"/>
    <mergeCell ref="A7:A8"/>
    <mergeCell ref="B7:B8"/>
    <mergeCell ref="C7:C8"/>
    <mergeCell ref="D7:E7"/>
    <mergeCell ref="F7:F8"/>
    <mergeCell ref="G7:G8"/>
    <mergeCell ref="A9:B9"/>
    <mergeCell ref="B16:B17"/>
    <mergeCell ref="B18:B19"/>
    <mergeCell ref="B12:B13"/>
    <mergeCell ref="B14:B15"/>
    <mergeCell ref="B20:B21"/>
    <mergeCell ref="B36:B37"/>
    <mergeCell ref="A38:B38"/>
    <mergeCell ref="B10:B11"/>
    <mergeCell ref="A33:B33"/>
    <mergeCell ref="B22:B23"/>
    <mergeCell ref="A24:B24"/>
    <mergeCell ref="B25:B26"/>
    <mergeCell ref="B34:B35"/>
    <mergeCell ref="B27:B28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2020-10-14T07:04:43Z</cp:lastPrinted>
  <dcterms:created xsi:type="dcterms:W3CDTF">2012-12-24T07:34:56Z</dcterms:created>
  <dcterms:modified xsi:type="dcterms:W3CDTF">2020-11-02T06:28:35Z</dcterms:modified>
  <cp:category/>
  <cp:version/>
  <cp:contentType/>
  <cp:contentStatus/>
</cp:coreProperties>
</file>