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5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Лист1!$A$1:$I$42</definedName>
  </definedNames>
  <calcPr calcId="144525"/>
</workbook>
</file>

<file path=xl/calcChain.xml><?xml version="1.0" encoding="utf-8"?>
<calcChain xmlns="http://schemas.openxmlformats.org/spreadsheetml/2006/main">
  <c r="G39" i="1" l="1"/>
  <c r="I18" i="1"/>
  <c r="G18" i="1" s="1"/>
  <c r="I29" i="1"/>
  <c r="G29" i="1" s="1"/>
  <c r="I28" i="1"/>
  <c r="G28" i="1" s="1"/>
  <c r="I24" i="1"/>
  <c r="I17" i="1" s="1"/>
  <c r="G36" i="1"/>
  <c r="G42" i="1"/>
  <c r="G30" i="1"/>
  <c r="I21" i="1"/>
  <c r="I14" i="1" s="1"/>
  <c r="I20" i="1"/>
  <c r="I13" i="1" s="1"/>
  <c r="G35" i="1"/>
  <c r="G41" i="1"/>
  <c r="I19" i="1"/>
  <c r="I12" i="1" s="1"/>
  <c r="G25" i="1"/>
  <c r="G26" i="1"/>
  <c r="G27" i="1"/>
  <c r="G37" i="1"/>
  <c r="G38" i="1"/>
  <c r="G40" i="1"/>
  <c r="G31" i="1"/>
  <c r="G32" i="1"/>
  <c r="G33" i="1"/>
  <c r="G34" i="1"/>
  <c r="I22" i="1" l="1"/>
  <c r="I15" i="1" s="1"/>
  <c r="I23" i="1"/>
  <c r="I16" i="1" s="1"/>
  <c r="G24" i="1"/>
  <c r="G17" i="1"/>
  <c r="G12" i="1"/>
  <c r="G13" i="1"/>
  <c r="G14" i="1"/>
  <c r="G15" i="1"/>
  <c r="G16" i="1" l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<sst xmlns="http://schemas.openxmlformats.org/spreadsheetml/2006/main" count="31" uniqueCount="28">
  <si>
    <t>ПЛАН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</si>
  <si>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</si>
  <si>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</si>
  <si>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</si>
  <si>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</si>
  <si>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</si>
  <si>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</si>
  <si>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</si>
  <si>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</si>
  <si>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</si>
  <si>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№п/п</t>
  </si>
  <si>
    <t>Приложение 2</t>
  </si>
  <si>
    <t>МО «Приморское городское поселение»</t>
  </si>
  <si>
    <t xml:space="preserve">«Общество и власть в 
МО «Приморское городское поселение
 </t>
  </si>
  <si>
    <t xml:space="preserve"> реализации  муниципальной программы «Общество и власть 
МО «Приморское городское поселение
</t>
  </si>
  <si>
    <t>Муниципальная программа «Общество и власть в МО «Приморское городское поселение»</t>
  </si>
  <si>
    <t>областной бюджет</t>
  </si>
  <si>
    <t>местный бюджет</t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</si>
  <si>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Основное мероприятие «Доведение официальной информации для населения»</t>
    </r>
  </si>
  <si>
    <t>1.</t>
  </si>
  <si>
    <t>2.</t>
  </si>
  <si>
    <t>3.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</si>
  <si>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</si>
  <si>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</si>
  <si>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</si>
  <si>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Администрация МО «Приморское городское поселение»</t>
  </si>
  <si>
    <t>к муниципальной программе</t>
  </si>
  <si>
    <t>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</si>
</sst>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5" fillId="0" borderId="12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3" fillId="0" borderId="4" xfId="0" applyFont="1" applyBorder="1" applyAlignment="1"/>
    <xf numFmtId="164" fontId="4" fillId="0" borderId="2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vertical="top" wrapText="1"/>
    </xf>
    <xf numFmtId="164" fontId="4" fillId="0" borderId="9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21" zoomScale="130" zoomScaleNormal="130" zoomScaleSheetLayoutView="130" workbookViewId="0">
      <selection activeCell="I39" sqref="I39"/>
    </sheetView>
  </sheetViews>
  <sheetFormatPr defaultRowHeight="15" x14ac:dyDescent="0.25"/>
  <cols>
    <col min="1" max="1" width="6.85546875" style="1" customWidth="1"/>
    <col min="2" max="2" width="20.28515625" customWidth="1"/>
    <col min="3" max="3" width="15.42578125" customWidth="1"/>
    <col min="4" max="4" width="6" customWidth="1"/>
    <col min="5" max="5" width="8" customWidth="1"/>
    <col min="6" max="7" width="7.42578125" customWidth="1"/>
    <col min="8" max="8" width="7.5703125" customWidth="1"/>
    <col min="9" max="9" width="7.140625" customWidth="1"/>
    <col min="10" max="10" width="20.7109375" customWidth="1"/>
  </cols>
  <sheetData>
    <row r="1" spans="1:10" s="3" customFormat="1" ht="15.75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10" s="3" customFormat="1" ht="15.75" x14ac:dyDescent="0.25">
      <c r="A2" s="56" t="s">
        <v>26</v>
      </c>
      <c r="B2" s="55"/>
      <c r="C2" s="55"/>
      <c r="D2" s="55"/>
      <c r="E2" s="55"/>
      <c r="F2" s="55"/>
      <c r="G2" s="55"/>
      <c r="H2" s="55"/>
      <c r="I2" s="55"/>
    </row>
    <row r="3" spans="1:10" s="3" customFormat="1" ht="15.75" x14ac:dyDescent="0.25">
      <c r="A3" s="56" t="s">
        <v>13</v>
      </c>
      <c r="B3" s="55"/>
      <c r="C3" s="55"/>
      <c r="D3" s="55"/>
      <c r="E3" s="55"/>
      <c r="F3" s="55"/>
      <c r="G3" s="55"/>
      <c r="H3" s="55"/>
      <c r="I3" s="55"/>
    </row>
    <row r="4" spans="1:10" s="3" customFormat="1" ht="15.75" x14ac:dyDescent="0.25">
      <c r="A4" s="56" t="s">
        <v>12</v>
      </c>
      <c r="B4" s="55"/>
      <c r="C4" s="55"/>
      <c r="D4" s="55"/>
      <c r="E4" s="55"/>
      <c r="F4" s="55"/>
      <c r="G4" s="55"/>
      <c r="H4" s="55"/>
      <c r="I4" s="55"/>
    </row>
    <row r="5" spans="1:10" s="3" customFormat="1" ht="8.25" customHeight="1" x14ac:dyDescent="0.25">
      <c r="A5" s="2"/>
      <c r="B5" s="2"/>
      <c r="C5" s="2"/>
      <c r="D5" s="2"/>
      <c r="E5" s="2"/>
      <c r="F5" s="2"/>
      <c r="G5" s="13"/>
      <c r="H5" s="13"/>
      <c r="I5" s="2"/>
    </row>
    <row r="6" spans="1:10" s="3" customFormat="1" ht="15.75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10" s="3" customFormat="1" ht="15.75" x14ac:dyDescent="0.25">
      <c r="A7" s="58" t="s">
        <v>14</v>
      </c>
      <c r="B7" s="57"/>
      <c r="C7" s="57"/>
      <c r="D7" s="57"/>
      <c r="E7" s="57"/>
      <c r="F7" s="57"/>
      <c r="G7" s="57"/>
      <c r="H7" s="57"/>
      <c r="I7" s="57"/>
    </row>
    <row r="8" spans="1:10" s="3" customFormat="1" ht="15.75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</row>
    <row r="9" spans="1:10" s="3" customFormat="1" ht="59.25" customHeight="1" x14ac:dyDescent="0.25">
      <c r="A9" s="63" t="s">
        <v>10</v>
      </c>
      <c r="B9" s="65" t="s">
        <v>2</v>
      </c>
      <c r="C9" s="65" t="s">
        <v>3</v>
      </c>
      <c r="D9" s="65" t="s">
        <v>4</v>
      </c>
      <c r="E9" s="65"/>
      <c r="F9" s="65" t="s">
        <v>5</v>
      </c>
      <c r="G9" s="65" t="s">
        <v>6</v>
      </c>
      <c r="H9" s="65"/>
      <c r="I9" s="65"/>
    </row>
    <row r="10" spans="1:10" s="3" customFormat="1" ht="29.25" customHeight="1" x14ac:dyDescent="0.25">
      <c r="A10" s="64"/>
      <c r="B10" s="65"/>
      <c r="C10" s="65"/>
      <c r="D10" s="4" t="s">
        <v>7</v>
      </c>
      <c r="E10" s="4" t="s">
        <v>8</v>
      </c>
      <c r="F10" s="65"/>
      <c r="G10" s="41" t="s">
        <v>9</v>
      </c>
      <c r="H10" s="41" t="s">
        <v>16</v>
      </c>
      <c r="I10" s="73" t="s">
        <v>17</v>
      </c>
      <c r="J10" s="14"/>
    </row>
    <row r="11" spans="1:10" s="3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42">
        <v>7</v>
      </c>
      <c r="H11" s="42">
        <v>8</v>
      </c>
      <c r="I11" s="42">
        <v>9</v>
      </c>
    </row>
    <row r="12" spans="1:10" s="3" customFormat="1" ht="12" customHeight="1" x14ac:dyDescent="0.25">
      <c r="A12" s="59"/>
      <c r="B12" s="60" t="s">
        <v>15</v>
      </c>
      <c r="C12" s="60" t="s">
        <v>25</v>
      </c>
      <c r="D12" s="61">
        <v>2017</v>
      </c>
      <c r="E12" s="61">
        <v>2022</v>
      </c>
      <c r="F12" s="7">
        <v>2017</v>
      </c>
      <c r="G12" s="24">
        <f t="shared" ref="G12:G19" si="0">I12</f>
        <v>2032.5</v>
      </c>
      <c r="H12" s="25"/>
      <c r="I12" s="26">
        <f t="shared" ref="I12:I14" si="1">SUM(I19)</f>
        <v>2032.5</v>
      </c>
    </row>
    <row r="13" spans="1:10" s="3" customFormat="1" ht="12" customHeight="1" x14ac:dyDescent="0.25">
      <c r="A13" s="59"/>
      <c r="B13" s="60"/>
      <c r="C13" s="60"/>
      <c r="D13" s="61"/>
      <c r="E13" s="61"/>
      <c r="F13" s="8">
        <v>2018</v>
      </c>
      <c r="G13" s="27">
        <f t="shared" si="0"/>
        <v>1696.2</v>
      </c>
      <c r="H13" s="28"/>
      <c r="I13" s="29">
        <f t="shared" si="1"/>
        <v>1696.2</v>
      </c>
    </row>
    <row r="14" spans="1:10" s="3" customFormat="1" ht="12" customHeight="1" x14ac:dyDescent="0.25">
      <c r="A14" s="59"/>
      <c r="B14" s="60"/>
      <c r="C14" s="60"/>
      <c r="D14" s="61"/>
      <c r="E14" s="61"/>
      <c r="F14" s="8">
        <v>2019</v>
      </c>
      <c r="G14" s="27">
        <f t="shared" si="0"/>
        <v>1982.2</v>
      </c>
      <c r="H14" s="28"/>
      <c r="I14" s="29">
        <f t="shared" si="1"/>
        <v>1982.2</v>
      </c>
    </row>
    <row r="15" spans="1:10" s="3" customFormat="1" ht="12" customHeight="1" x14ac:dyDescent="0.25">
      <c r="A15" s="59"/>
      <c r="B15" s="60"/>
      <c r="C15" s="60"/>
      <c r="D15" s="61"/>
      <c r="E15" s="61"/>
      <c r="F15" s="8">
        <v>2020</v>
      </c>
      <c r="G15" s="27">
        <f t="shared" si="0"/>
        <v>803.6</v>
      </c>
      <c r="H15" s="28"/>
      <c r="I15" s="29">
        <f>SUM(I22)</f>
        <v>803.6</v>
      </c>
    </row>
    <row r="16" spans="1:10" s="3" customFormat="1" ht="12" customHeight="1" x14ac:dyDescent="0.25">
      <c r="A16" s="59"/>
      <c r="B16" s="60"/>
      <c r="C16" s="60"/>
      <c r="D16" s="61"/>
      <c r="E16" s="61"/>
      <c r="F16" s="15">
        <v>2021</v>
      </c>
      <c r="G16" s="27">
        <f>SUM(H16:I16)</f>
        <v>905.6</v>
      </c>
      <c r="H16" s="28"/>
      <c r="I16" s="29">
        <f>SUM(I23)</f>
        <v>905.6</v>
      </c>
    </row>
    <row r="17" spans="1:9" s="3" customFormat="1" ht="12" customHeight="1" x14ac:dyDescent="0.25">
      <c r="A17" s="59"/>
      <c r="B17" s="60"/>
      <c r="C17" s="60"/>
      <c r="D17" s="61"/>
      <c r="E17" s="61"/>
      <c r="F17" s="23">
        <v>2022</v>
      </c>
      <c r="G17" s="27">
        <f>SUM(H17:I17)</f>
        <v>1336</v>
      </c>
      <c r="H17" s="28"/>
      <c r="I17" s="29">
        <f>SUM(I24)</f>
        <v>1336</v>
      </c>
    </row>
    <row r="18" spans="1:9" s="3" customFormat="1" ht="12" customHeight="1" x14ac:dyDescent="0.25">
      <c r="A18" s="59"/>
      <c r="B18" s="60"/>
      <c r="C18" s="60"/>
      <c r="D18" s="61"/>
      <c r="E18" s="61"/>
      <c r="F18" s="16" t="s">
        <v>27</v>
      </c>
      <c r="G18" s="27">
        <f>SUM(H18:I18)</f>
        <v>8756.1</v>
      </c>
      <c r="H18" s="30"/>
      <c r="I18" s="31">
        <f>SUM(I12:I17)</f>
        <v>8756.1</v>
      </c>
    </row>
    <row r="19" spans="1:9" s="3" customFormat="1" ht="12" customHeight="1" x14ac:dyDescent="0.25">
      <c r="A19" s="43" t="s">
        <v>18</v>
      </c>
      <c r="B19" s="44"/>
      <c r="C19" s="44"/>
      <c r="D19" s="49">
        <v>2017</v>
      </c>
      <c r="E19" s="52">
        <v>2022</v>
      </c>
      <c r="F19" s="22">
        <v>2017</v>
      </c>
      <c r="G19" s="32">
        <f t="shared" si="0"/>
        <v>2032.5</v>
      </c>
      <c r="H19" s="25"/>
      <c r="I19" s="24">
        <f>I25+I37+I31</f>
        <v>2032.5</v>
      </c>
    </row>
    <row r="20" spans="1:9" s="3" customFormat="1" ht="12" customHeight="1" x14ac:dyDescent="0.25">
      <c r="A20" s="45"/>
      <c r="B20" s="46"/>
      <c r="C20" s="46"/>
      <c r="D20" s="50"/>
      <c r="E20" s="53"/>
      <c r="F20" s="23">
        <v>2018</v>
      </c>
      <c r="G20" s="33">
        <f t="shared" ref="G20:G39" si="2">I20</f>
        <v>1696.2</v>
      </c>
      <c r="H20" s="28"/>
      <c r="I20" s="27">
        <f>SUM(I26+I38+I32)</f>
        <v>1696.2</v>
      </c>
    </row>
    <row r="21" spans="1:9" s="3" customFormat="1" ht="12" customHeight="1" x14ac:dyDescent="0.25">
      <c r="A21" s="45"/>
      <c r="B21" s="46"/>
      <c r="C21" s="46"/>
      <c r="D21" s="50"/>
      <c r="E21" s="53"/>
      <c r="F21" s="23">
        <v>2019</v>
      </c>
      <c r="G21" s="33">
        <f t="shared" si="2"/>
        <v>1982.2</v>
      </c>
      <c r="H21" s="28"/>
      <c r="I21" s="27">
        <f>I27+I39+I33</f>
        <v>1982.2</v>
      </c>
    </row>
    <row r="22" spans="1:9" s="3" customFormat="1" ht="12" customHeight="1" x14ac:dyDescent="0.25">
      <c r="A22" s="45"/>
      <c r="B22" s="46"/>
      <c r="C22" s="46"/>
      <c r="D22" s="50"/>
      <c r="E22" s="53"/>
      <c r="F22" s="23">
        <v>2020</v>
      </c>
      <c r="G22" s="33">
        <f>I22</f>
        <v>803.6</v>
      </c>
      <c r="H22" s="28"/>
      <c r="I22" s="27">
        <f>I28+I40+I34</f>
        <v>803.6</v>
      </c>
    </row>
    <row r="23" spans="1:9" s="3" customFormat="1" ht="12" customHeight="1" x14ac:dyDescent="0.25">
      <c r="A23" s="45"/>
      <c r="B23" s="46"/>
      <c r="C23" s="46"/>
      <c r="D23" s="50"/>
      <c r="E23" s="53"/>
      <c r="F23" s="23">
        <v>2021</v>
      </c>
      <c r="G23" s="33">
        <f>SUM(H23:I23)</f>
        <v>905.6</v>
      </c>
      <c r="H23" s="28"/>
      <c r="I23" s="27">
        <f>SUM(I29+I41+I35)</f>
        <v>905.6</v>
      </c>
    </row>
    <row r="24" spans="1:9" s="3" customFormat="1" ht="12" customHeight="1" x14ac:dyDescent="0.25">
      <c r="A24" s="47"/>
      <c r="B24" s="48"/>
      <c r="C24" s="48"/>
      <c r="D24" s="51"/>
      <c r="E24" s="54"/>
      <c r="F24" s="23">
        <v>2022</v>
      </c>
      <c r="G24" s="27">
        <f>SUM(H24+I24)</f>
        <v>1336</v>
      </c>
      <c r="H24" s="34"/>
      <c r="I24" s="31">
        <f>SUM(I30+I42+I36)</f>
        <v>1336</v>
      </c>
    </row>
    <row r="25" spans="1:9" s="3" customFormat="1" ht="12" customHeight="1" x14ac:dyDescent="0.25">
      <c r="A25" s="72" t="s">
        <v>19</v>
      </c>
      <c r="B25" s="69" t="s">
        <v>22</v>
      </c>
      <c r="C25" s="69" t="s">
        <v>25</v>
      </c>
      <c r="D25" s="66">
        <v>2017</v>
      </c>
      <c r="E25" s="66">
        <v>2022</v>
      </c>
      <c r="F25" s="9">
        <v>2017</v>
      </c>
      <c r="G25" s="35">
        <f t="shared" si="2"/>
        <v>1902.1</v>
      </c>
      <c r="H25" s="25"/>
      <c r="I25" s="36">
        <v>1902.1</v>
      </c>
    </row>
    <row r="26" spans="1:9" s="3" customFormat="1" ht="12" customHeight="1" x14ac:dyDescent="0.25">
      <c r="A26" s="72"/>
      <c r="B26" s="70"/>
      <c r="C26" s="70"/>
      <c r="D26" s="67"/>
      <c r="E26" s="67"/>
      <c r="F26" s="10">
        <v>2018</v>
      </c>
      <c r="G26" s="37">
        <f t="shared" si="2"/>
        <v>1562.2</v>
      </c>
      <c r="H26" s="28"/>
      <c r="I26" s="38">
        <v>1562.2</v>
      </c>
    </row>
    <row r="27" spans="1:9" s="3" customFormat="1" ht="12" customHeight="1" x14ac:dyDescent="0.25">
      <c r="A27" s="72"/>
      <c r="B27" s="70"/>
      <c r="C27" s="70"/>
      <c r="D27" s="67"/>
      <c r="E27" s="67"/>
      <c r="F27" s="10">
        <v>2019</v>
      </c>
      <c r="G27" s="37">
        <f t="shared" si="2"/>
        <v>1862</v>
      </c>
      <c r="H27" s="28"/>
      <c r="I27" s="38">
        <v>1862</v>
      </c>
    </row>
    <row r="28" spans="1:9" s="3" customFormat="1" ht="12" customHeight="1" x14ac:dyDescent="0.25">
      <c r="A28" s="72"/>
      <c r="B28" s="70"/>
      <c r="C28" s="70"/>
      <c r="D28" s="67"/>
      <c r="E28" s="67"/>
      <c r="F28" s="17">
        <v>2020</v>
      </c>
      <c r="G28" s="37">
        <f>I28</f>
        <v>670.6</v>
      </c>
      <c r="H28" s="28"/>
      <c r="I28" s="38">
        <f>1200-529.4</f>
        <v>670.6</v>
      </c>
    </row>
    <row r="29" spans="1:9" s="3" customFormat="1" ht="12" customHeight="1" x14ac:dyDescent="0.25">
      <c r="A29" s="72"/>
      <c r="B29" s="70"/>
      <c r="C29" s="70"/>
      <c r="D29" s="67"/>
      <c r="E29" s="67"/>
      <c r="F29" s="17">
        <v>2021</v>
      </c>
      <c r="G29" s="37">
        <f>SUM(H29:I29)</f>
        <v>770.6</v>
      </c>
      <c r="H29" s="28"/>
      <c r="I29" s="38">
        <f>1200-429.4</f>
        <v>770.6</v>
      </c>
    </row>
    <row r="30" spans="1:9" s="3" customFormat="1" ht="10.5" customHeight="1" x14ac:dyDescent="0.25">
      <c r="A30" s="72"/>
      <c r="B30" s="71"/>
      <c r="C30" s="71"/>
      <c r="D30" s="68"/>
      <c r="E30" s="68"/>
      <c r="F30" s="18">
        <v>2022</v>
      </c>
      <c r="G30" s="39">
        <f>SUM(H30:I30)</f>
        <v>1200</v>
      </c>
      <c r="H30" s="30"/>
      <c r="I30" s="21">
        <v>1200</v>
      </c>
    </row>
    <row r="31" spans="1:9" s="3" customFormat="1" ht="12" customHeight="1" x14ac:dyDescent="0.25">
      <c r="A31" s="72" t="s">
        <v>20</v>
      </c>
      <c r="B31" s="69" t="s">
        <v>24</v>
      </c>
      <c r="C31" s="69" t="s">
        <v>25</v>
      </c>
      <c r="D31" s="66">
        <v>2017</v>
      </c>
      <c r="E31" s="66">
        <v>2022</v>
      </c>
      <c r="F31" s="11">
        <v>2017</v>
      </c>
      <c r="G31" s="35">
        <f>I31</f>
        <v>98</v>
      </c>
      <c r="H31" s="25"/>
      <c r="I31" s="19">
        <v>98</v>
      </c>
    </row>
    <row r="32" spans="1:9" s="3" customFormat="1" ht="12" customHeight="1" x14ac:dyDescent="0.25">
      <c r="A32" s="72"/>
      <c r="B32" s="70"/>
      <c r="C32" s="70"/>
      <c r="D32" s="67"/>
      <c r="E32" s="67"/>
      <c r="F32" s="12">
        <v>2018</v>
      </c>
      <c r="G32" s="37">
        <f>I32</f>
        <v>100</v>
      </c>
      <c r="H32" s="28"/>
      <c r="I32" s="20">
        <v>100</v>
      </c>
    </row>
    <row r="33" spans="1:9" s="3" customFormat="1" ht="12" customHeight="1" x14ac:dyDescent="0.25">
      <c r="A33" s="72"/>
      <c r="B33" s="70"/>
      <c r="C33" s="70"/>
      <c r="D33" s="67"/>
      <c r="E33" s="67"/>
      <c r="F33" s="12">
        <v>2019</v>
      </c>
      <c r="G33" s="37">
        <f>I33</f>
        <v>89</v>
      </c>
      <c r="H33" s="28"/>
      <c r="I33" s="20">
        <v>89</v>
      </c>
    </row>
    <row r="34" spans="1:9" s="3" customFormat="1" ht="12" customHeight="1" x14ac:dyDescent="0.25">
      <c r="A34" s="72"/>
      <c r="B34" s="70"/>
      <c r="C34" s="70"/>
      <c r="D34" s="67"/>
      <c r="E34" s="67"/>
      <c r="F34" s="17">
        <v>2020</v>
      </c>
      <c r="G34" s="37">
        <f>I34</f>
        <v>100</v>
      </c>
      <c r="H34" s="28"/>
      <c r="I34" s="20">
        <v>100</v>
      </c>
    </row>
    <row r="35" spans="1:9" s="3" customFormat="1" ht="12" customHeight="1" x14ac:dyDescent="0.25">
      <c r="A35" s="72"/>
      <c r="B35" s="70"/>
      <c r="C35" s="70"/>
      <c r="D35" s="67"/>
      <c r="E35" s="67"/>
      <c r="F35" s="17">
        <v>2021</v>
      </c>
      <c r="G35" s="37">
        <f>SUM(H35:I35)</f>
        <v>100</v>
      </c>
      <c r="H35" s="28"/>
      <c r="I35" s="20">
        <v>100</v>
      </c>
    </row>
    <row r="36" spans="1:9" s="3" customFormat="1" ht="9.75" customHeight="1" x14ac:dyDescent="0.25">
      <c r="A36" s="72"/>
      <c r="B36" s="71"/>
      <c r="C36" s="71"/>
      <c r="D36" s="68"/>
      <c r="E36" s="68"/>
      <c r="F36" s="18">
        <v>2022</v>
      </c>
      <c r="G36" s="39">
        <f>SUM(H36:I36)</f>
        <v>100</v>
      </c>
      <c r="H36" s="30"/>
      <c r="I36" s="21">
        <v>100</v>
      </c>
    </row>
    <row r="37" spans="1:9" s="3" customFormat="1" ht="12" customHeight="1" x14ac:dyDescent="0.25">
      <c r="A37" s="72" t="s">
        <v>21</v>
      </c>
      <c r="B37" s="69" t="s">
        <v>23</v>
      </c>
      <c r="C37" s="69" t="s">
        <v>25</v>
      </c>
      <c r="D37" s="66">
        <v>2017</v>
      </c>
      <c r="E37" s="66">
        <v>2022</v>
      </c>
      <c r="F37" s="9">
        <v>2017</v>
      </c>
      <c r="G37" s="35">
        <f t="shared" si="2"/>
        <v>32.4</v>
      </c>
      <c r="H37" s="25"/>
      <c r="I37" s="40">
        <v>32.4</v>
      </c>
    </row>
    <row r="38" spans="1:9" s="3" customFormat="1" ht="12" customHeight="1" x14ac:dyDescent="0.25">
      <c r="A38" s="72"/>
      <c r="B38" s="70"/>
      <c r="C38" s="70"/>
      <c r="D38" s="67"/>
      <c r="E38" s="67"/>
      <c r="F38" s="10">
        <v>2018</v>
      </c>
      <c r="G38" s="37">
        <f t="shared" si="2"/>
        <v>34</v>
      </c>
      <c r="H38" s="28"/>
      <c r="I38" s="20">
        <v>34</v>
      </c>
    </row>
    <row r="39" spans="1:9" s="3" customFormat="1" ht="12" customHeight="1" x14ac:dyDescent="0.25">
      <c r="A39" s="72"/>
      <c r="B39" s="70"/>
      <c r="C39" s="70"/>
      <c r="D39" s="67"/>
      <c r="E39" s="67"/>
      <c r="F39" s="10">
        <v>2019</v>
      </c>
      <c r="G39" s="37">
        <f>I39</f>
        <v>31.2</v>
      </c>
      <c r="H39" s="28"/>
      <c r="I39" s="20">
        <v>31.2</v>
      </c>
    </row>
    <row r="40" spans="1:9" s="3" customFormat="1" ht="12" customHeight="1" x14ac:dyDescent="0.25">
      <c r="A40" s="72"/>
      <c r="B40" s="70"/>
      <c r="C40" s="70"/>
      <c r="D40" s="67"/>
      <c r="E40" s="67"/>
      <c r="F40" s="17">
        <v>2020</v>
      </c>
      <c r="G40" s="37">
        <f>I40</f>
        <v>33</v>
      </c>
      <c r="H40" s="28"/>
      <c r="I40" s="20">
        <v>33</v>
      </c>
    </row>
    <row r="41" spans="1:9" s="3" customFormat="1" ht="12" customHeight="1" x14ac:dyDescent="0.25">
      <c r="A41" s="72"/>
      <c r="B41" s="70"/>
      <c r="C41" s="70"/>
      <c r="D41" s="67"/>
      <c r="E41" s="67"/>
      <c r="F41" s="17">
        <v>2021</v>
      </c>
      <c r="G41" s="37">
        <f>SUM(H41:I41)</f>
        <v>35</v>
      </c>
      <c r="H41" s="28"/>
      <c r="I41" s="20">
        <v>35</v>
      </c>
    </row>
    <row r="42" spans="1:9" s="3" customFormat="1" ht="13.5" customHeight="1" x14ac:dyDescent="0.25">
      <c r="A42" s="72"/>
      <c r="B42" s="71"/>
      <c r="C42" s="71"/>
      <c r="D42" s="68"/>
      <c r="E42" s="68"/>
      <c r="F42" s="18">
        <v>2022</v>
      </c>
      <c r="G42" s="39">
        <f>SUM(H42:I42)</f>
        <v>36</v>
      </c>
      <c r="H42" s="30"/>
      <c r="I42" s="21">
        <v>36</v>
      </c>
    </row>
    <row r="44" spans="1:9" x14ac:dyDescent="0.25">
      <c r="B44" s="6"/>
    </row>
    <row r="45" spans="1:9" x14ac:dyDescent="0.25">
      <c r="B45" s="6"/>
    </row>
  </sheetData>
  <mergeCells count="36">
    <mergeCell ref="D37:D42"/>
    <mergeCell ref="E37:E42"/>
    <mergeCell ref="C25:C30"/>
    <mergeCell ref="A25:A30"/>
    <mergeCell ref="A37:A42"/>
    <mergeCell ref="B37:B42"/>
    <mergeCell ref="C37:C42"/>
    <mergeCell ref="D25:D30"/>
    <mergeCell ref="E25:E30"/>
    <mergeCell ref="B25:B30"/>
    <mergeCell ref="A31:A36"/>
    <mergeCell ref="B31:B36"/>
    <mergeCell ref="C31:C36"/>
    <mergeCell ref="D31:D36"/>
    <mergeCell ref="E31:E36"/>
    <mergeCell ref="B9:B10"/>
    <mergeCell ref="C9:C10"/>
    <mergeCell ref="D9:E9"/>
    <mergeCell ref="F9:F10"/>
    <mergeCell ref="G9:I9"/>
    <mergeCell ref="A19:C24"/>
    <mergeCell ref="D19:D24"/>
    <mergeCell ref="E19:E24"/>
    <mergeCell ref="A1:I1"/>
    <mergeCell ref="A2:I2"/>
    <mergeCell ref="A3:I3"/>
    <mergeCell ref="A4:I4"/>
    <mergeCell ref="A6:I6"/>
    <mergeCell ref="A7:I7"/>
    <mergeCell ref="A12:A18"/>
    <mergeCell ref="B12:B18"/>
    <mergeCell ref="C12:C18"/>
    <mergeCell ref="D12:D18"/>
    <mergeCell ref="E12:E18"/>
    <mergeCell ref="A8:I8"/>
    <mergeCell ref="A9:A10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2019-12-16T11:45:26Z</cp:lastPrinted>
  <dcterms:created xsi:type="dcterms:W3CDTF">2017-12-06T14:18:07Z</dcterms:created>
  <dcterms:modified xsi:type="dcterms:W3CDTF">2019-12-16T11:46:40Z</dcterms:modified>
</cp:coreProperties>
</file>