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5440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Лист1!$A$1:$G$72</definedName>
  </definedNames>
  <calcPr calcId="144525"/>
</workbook>
</file>

<file path=xl/calcChain.xml><?xml version="1.0" encoding="utf-8"?>
<calcChain xmlns="http://schemas.openxmlformats.org/spreadsheetml/2006/main">
  <c r="G41" i="1"/>
  <c r="G46"/>
  <c r="G45"/>
  <c r="G40" s="1"/>
  <c r="G44"/>
  <c r="G39" s="1"/>
  <c r="G60" l="1"/>
  <c r="G56" s="1"/>
  <c r="G68" s="1"/>
  <c r="G61"/>
  <c r="G57" s="1"/>
  <c r="G69" s="1"/>
  <c r="G62"/>
  <c r="G58" s="1"/>
  <c r="G70" s="1"/>
  <c r="G63"/>
  <c r="G59" s="1"/>
  <c r="G71" s="1"/>
  <c r="G42"/>
  <c r="G38" s="1"/>
  <c r="G72" l="1"/>
  <c r="G24"/>
  <c r="G20" s="1"/>
  <c r="G50" s="1"/>
  <c r="G14" s="1"/>
  <c r="G18" s="1"/>
  <c r="G25"/>
  <c r="G21" s="1"/>
  <c r="G51" s="1"/>
  <c r="G15" s="1"/>
  <c r="G26"/>
  <c r="G22" s="1"/>
  <c r="G52" s="1"/>
  <c r="G16" s="1"/>
  <c r="G27"/>
  <c r="G23" s="1"/>
  <c r="G53" s="1"/>
  <c r="G17" s="1"/>
  <c r="G54" l="1"/>
</calcChain>
</file>

<file path=xl/sharedStrings.xml><?xml version="1.0" encoding="utf-8"?>
<sst xmlns="http://schemas.openxmlformats.org/spreadsheetml/2006/main" count="50" uniqueCount="40">
  <si>
    <t>ПЛАН</t>
  </si>
  <si>
    <t>Наименование муниципальной программы, основные мероприятия</t>
  </si>
  <si>
    <t>Ответственный исполнитель</t>
  </si>
  <si>
    <t>Срок реализации, год</t>
  </si>
  <si>
    <t>Годы реали-зации</t>
  </si>
  <si>
    <t>Оценка расходов (тыс. рублей в ценах соответствующих лет)</t>
  </si>
  <si>
    <t>Начало</t>
  </si>
  <si>
    <t>Окончание</t>
  </si>
  <si>
    <t>Администрация МО «Приморское городское поселение»</t>
  </si>
  <si>
    <t>2017-2020</t>
  </si>
  <si>
    <t>Итого по подпрограмме 1</t>
  </si>
  <si>
    <t>Итого по подпрограмме 2</t>
  </si>
  <si>
    <t>№п/п</t>
  </si>
  <si>
    <t>1.1</t>
  </si>
  <si>
    <r>
      <rPr>
        <b/>
        <sz val="7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Подпрограмма 1 «Развитие малого, среднего предпринимательства и потребительского рынка на территории МО «Приморское городское поселение»</t>
    </r>
  </si>
  <si>
    <r>
      <t>1.</t>
    </r>
    <r>
      <rPr>
        <b/>
        <sz val="7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Основное мероприятие «Создание условий для развития малого и среднего предпринимательства»</t>
    </r>
  </si>
  <si>
    <r>
      <t>1.</t>
    </r>
    <r>
      <rPr>
        <sz val="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Создание условий для развития малого и среднего предпринимательства</t>
    </r>
  </si>
  <si>
    <t>Проведение семинаров, совещаний, «круглых столов» по вопросам предпринимательской деятельности, в том числе и выездных</t>
  </si>
  <si>
    <t>Организация обучения граждан из социально-незащищенных слоев населения и молодежи, желающих открыть собственное дело</t>
  </si>
  <si>
    <t>Изготовление информационно-справочной литературы (буклеты) по вопросам МСП</t>
  </si>
  <si>
    <t>1.2</t>
  </si>
  <si>
    <t>1.3</t>
  </si>
  <si>
    <t>2. Основное мероприятие «Организация транспортного обслуживания населения»</t>
  </si>
  <si>
    <t>1. Организация транспортного обслуживания населения</t>
  </si>
  <si>
    <t xml:space="preserve">Предоставление субсидий на финансовое обеспечение (возмещение) затрат в связи с оказанием услуг по перевозке пассажиров автобусным транспортом общего пользования на муниципальных маршрутах муниципального образования «Приморское городское поселение» Выборгского района Ленинградской области    </t>
  </si>
  <si>
    <t>Подпрограмма 2. «Развитие сельского хозяйства в МО "Приморское городское поселение"</t>
  </si>
  <si>
    <t>3. Основное мероприятие «Развитие сельского хозяйства»</t>
  </si>
  <si>
    <t xml:space="preserve"> 1. Организация поддержки сельскохозяйственного производства</t>
  </si>
  <si>
    <t>Предоставление субсидий на финансовое обеспечение  (возмещение) затрат в связи с производством (реализацией) товаров сельскохозяйственного назначения (за исключением подакцизных товаров), выполнением работ сельскохозяйственного производства, оказанием услуг</t>
  </si>
  <si>
    <t xml:space="preserve"> реализации  муниципальной программы «Стимулирование экономической активности в МО «Приморское городское поселение» </t>
  </si>
  <si>
    <t>Муниципальная программа «Стимулирование экономической активности в МО «Приморское городское поселение»</t>
  </si>
  <si>
    <t>2. Мероприятия в области автомобильного транспорта</t>
  </si>
  <si>
    <t>2.1</t>
  </si>
  <si>
    <t>Услуги по осуществлению регулярных перевозок пассажиров и багажа автомобильным транспортом общего пользования по регулируемым тарифам на муниципальных маршрутах</t>
  </si>
  <si>
    <t xml:space="preserve">к постановлению администрации </t>
  </si>
  <si>
    <t xml:space="preserve">муниципального образования </t>
  </si>
  <si>
    <t>«Приморское городское поселение»</t>
  </si>
  <si>
    <t>Выборгского района Ленинградской области</t>
  </si>
  <si>
    <t>от  _________________ 2018 г. № ______</t>
  </si>
  <si>
    <t>Приложение №2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</si>
</sst>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4" xfId="0" applyFont="1" applyBorder="1"/>
    <xf numFmtId="164" fontId="5" fillId="0" borderId="7" xfId="0" applyNumberFormat="1" applyFont="1" applyBorder="1" applyAlignment="1">
      <alignment horizontal="right" vertical="top" wrapText="1"/>
    </xf>
    <xf numFmtId="164" fontId="5" fillId="0" borderId="9" xfId="0" applyNumberFormat="1" applyFont="1" applyBorder="1" applyAlignment="1">
      <alignment horizontal="right" vertical="top" wrapText="1"/>
    </xf>
    <xf numFmtId="164" fontId="5" fillId="0" borderId="1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164" fontId="8" fillId="0" borderId="4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horizontal="right" vertical="top" wrapText="1"/>
    </xf>
    <xf numFmtId="164" fontId="9" fillId="0" borderId="3" xfId="0" applyNumberFormat="1" applyFont="1" applyBorder="1" applyAlignment="1">
      <alignment horizontal="right" vertical="top" wrapText="1"/>
    </xf>
    <xf numFmtId="164" fontId="9" fillId="0" borderId="4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3" fillId="0" borderId="0" xfId="0" applyNumberFormat="1" applyFo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indent="8"/>
    </xf>
    <xf numFmtId="0" fontId="5" fillId="0" borderId="6" xfId="0" applyFont="1" applyBorder="1" applyAlignment="1">
      <alignment horizontal="left" vertical="center" wrapText="1" indent="8"/>
    </xf>
    <xf numFmtId="0" fontId="5" fillId="0" borderId="7" xfId="0" applyFont="1" applyBorder="1" applyAlignment="1">
      <alignment horizontal="left" vertical="center" wrapText="1" indent="8"/>
    </xf>
    <xf numFmtId="0" fontId="5" fillId="0" borderId="8" xfId="0" applyFont="1" applyBorder="1" applyAlignment="1">
      <alignment horizontal="left" vertical="center" wrapText="1" indent="8"/>
    </xf>
    <xf numFmtId="0" fontId="5" fillId="0" borderId="0" xfId="0" applyFont="1" applyBorder="1" applyAlignment="1">
      <alignment horizontal="left" vertical="center" wrapText="1" indent="8"/>
    </xf>
    <xf numFmtId="0" fontId="5" fillId="0" borderId="9" xfId="0" applyFont="1" applyBorder="1" applyAlignment="1">
      <alignment horizontal="left" vertical="center" wrapText="1" indent="8"/>
    </xf>
    <xf numFmtId="0" fontId="5" fillId="0" borderId="10" xfId="0" applyFont="1" applyBorder="1" applyAlignment="1">
      <alignment horizontal="left" vertical="center" wrapText="1" indent="8"/>
    </xf>
    <xf numFmtId="0" fontId="5" fillId="0" borderId="11" xfId="0" applyFont="1" applyBorder="1" applyAlignment="1">
      <alignment horizontal="left" vertical="center" wrapText="1" indent="8"/>
    </xf>
    <xf numFmtId="0" fontId="5" fillId="0" borderId="12" xfId="0" applyFont="1" applyBorder="1" applyAlignment="1">
      <alignment horizontal="left" vertical="center" wrapText="1" indent="8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topLeftCell="A46" zoomScale="130" zoomScaleNormal="130" zoomScaleSheetLayoutView="130" workbookViewId="0">
      <selection activeCell="C47" sqref="C47:C49"/>
    </sheetView>
  </sheetViews>
  <sheetFormatPr defaultRowHeight="15"/>
  <cols>
    <col min="1" max="1" width="4.7109375" style="1" customWidth="1"/>
    <col min="2" max="2" width="31.5703125" customWidth="1"/>
    <col min="3" max="3" width="14.7109375" customWidth="1"/>
    <col min="4" max="4" width="6" customWidth="1"/>
    <col min="5" max="5" width="8" customWidth="1"/>
    <col min="6" max="6" width="7.42578125" customWidth="1"/>
    <col min="7" max="7" width="14.7109375" customWidth="1"/>
    <col min="8" max="8" width="20.7109375" customWidth="1"/>
  </cols>
  <sheetData>
    <row r="1" spans="1:8" s="3" customFormat="1" ht="15.75">
      <c r="B1" s="49"/>
      <c r="C1" s="49"/>
      <c r="D1" s="49"/>
      <c r="E1" s="49"/>
      <c r="F1" s="49"/>
      <c r="G1" s="50" t="s">
        <v>39</v>
      </c>
      <c r="H1" s="49"/>
    </row>
    <row r="2" spans="1:8" s="3" customFormat="1" ht="15.75" customHeight="1">
      <c r="B2" s="49"/>
      <c r="C2" s="49"/>
      <c r="D2" s="49"/>
      <c r="E2" s="49"/>
      <c r="F2" s="49"/>
      <c r="G2" s="50" t="s">
        <v>34</v>
      </c>
      <c r="H2" s="49"/>
    </row>
    <row r="3" spans="1:8" s="3" customFormat="1" ht="15.75" customHeight="1">
      <c r="B3" s="49"/>
      <c r="C3" s="49"/>
      <c r="D3" s="49"/>
      <c r="E3" s="49"/>
      <c r="F3" s="49"/>
      <c r="G3" s="50" t="s">
        <v>35</v>
      </c>
      <c r="H3" s="49"/>
    </row>
    <row r="4" spans="1:8" s="3" customFormat="1" ht="15.75" customHeight="1">
      <c r="B4" s="49"/>
      <c r="C4" s="49"/>
      <c r="D4" s="49"/>
      <c r="E4" s="49"/>
      <c r="F4" s="49"/>
      <c r="G4" s="50" t="s">
        <v>36</v>
      </c>
      <c r="H4" s="49"/>
    </row>
    <row r="5" spans="1:8" s="3" customFormat="1" ht="15.75">
      <c r="B5" s="49"/>
      <c r="C5" s="49"/>
      <c r="D5" s="49"/>
      <c r="E5" s="49"/>
      <c r="F5" s="49"/>
      <c r="G5" s="50" t="s">
        <v>37</v>
      </c>
      <c r="H5" s="49"/>
    </row>
    <row r="6" spans="1:8" s="3" customFormat="1" ht="15.75">
      <c r="B6" s="49"/>
      <c r="C6" s="49"/>
      <c r="D6" s="49"/>
      <c r="E6" s="49"/>
      <c r="F6" s="49"/>
      <c r="G6" s="50" t="s">
        <v>38</v>
      </c>
      <c r="H6" s="49"/>
    </row>
    <row r="7" spans="1:8" s="3" customFormat="1" ht="15.75">
      <c r="A7" s="2"/>
      <c r="B7" s="2"/>
      <c r="C7" s="2"/>
      <c r="D7" s="2"/>
      <c r="E7" s="2"/>
      <c r="F7" s="2"/>
      <c r="G7" s="2"/>
    </row>
    <row r="8" spans="1:8" s="3" customFormat="1" ht="15.75">
      <c r="A8" s="54" t="s">
        <v>0</v>
      </c>
      <c r="B8" s="54"/>
      <c r="C8" s="54"/>
      <c r="D8" s="54"/>
      <c r="E8" s="54"/>
      <c r="F8" s="54"/>
      <c r="G8" s="54"/>
    </row>
    <row r="9" spans="1:8" s="3" customFormat="1" ht="32.25" customHeight="1">
      <c r="A9" s="53" t="s">
        <v>29</v>
      </c>
      <c r="B9" s="54"/>
      <c r="C9" s="54"/>
      <c r="D9" s="54"/>
      <c r="E9" s="54"/>
      <c r="F9" s="54"/>
      <c r="G9" s="54"/>
    </row>
    <row r="10" spans="1:8" s="3" customFormat="1" ht="4.5" customHeight="1">
      <c r="A10" s="77"/>
      <c r="B10" s="77"/>
      <c r="C10" s="77"/>
      <c r="D10" s="77"/>
      <c r="E10" s="77"/>
      <c r="F10" s="77"/>
      <c r="G10" s="77"/>
    </row>
    <row r="11" spans="1:8" s="3" customFormat="1" ht="24" customHeight="1">
      <c r="A11" s="78" t="s">
        <v>12</v>
      </c>
      <c r="B11" s="101" t="s">
        <v>1</v>
      </c>
      <c r="C11" s="101" t="s">
        <v>2</v>
      </c>
      <c r="D11" s="101" t="s">
        <v>3</v>
      </c>
      <c r="E11" s="101"/>
      <c r="F11" s="101" t="s">
        <v>4</v>
      </c>
      <c r="G11" s="78" t="s">
        <v>5</v>
      </c>
    </row>
    <row r="12" spans="1:8" s="3" customFormat="1" ht="22.5" customHeight="1">
      <c r="A12" s="79"/>
      <c r="B12" s="101"/>
      <c r="C12" s="101"/>
      <c r="D12" s="4" t="s">
        <v>6</v>
      </c>
      <c r="E12" s="4" t="s">
        <v>7</v>
      </c>
      <c r="F12" s="101"/>
      <c r="G12" s="79"/>
    </row>
    <row r="13" spans="1:8" s="3" customForma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8" s="3" customFormat="1" ht="12" customHeight="1">
      <c r="A14" s="64"/>
      <c r="B14" s="63" t="s">
        <v>30</v>
      </c>
      <c r="C14" s="63" t="s">
        <v>8</v>
      </c>
      <c r="D14" s="64">
        <v>2017</v>
      </c>
      <c r="E14" s="64">
        <v>2020</v>
      </c>
      <c r="F14" s="6">
        <v>2017</v>
      </c>
      <c r="G14" s="39">
        <f>SUM(G50+G68)</f>
        <v>1135</v>
      </c>
    </row>
    <row r="15" spans="1:8" s="3" customFormat="1" ht="12" customHeight="1">
      <c r="A15" s="64"/>
      <c r="B15" s="63"/>
      <c r="C15" s="63"/>
      <c r="D15" s="64"/>
      <c r="E15" s="64"/>
      <c r="F15" s="8">
        <v>2018</v>
      </c>
      <c r="G15" s="40">
        <f>SUM(G51+G69)</f>
        <v>2748.5</v>
      </c>
    </row>
    <row r="16" spans="1:8" s="3" customFormat="1" ht="12" customHeight="1">
      <c r="A16" s="64"/>
      <c r="B16" s="63"/>
      <c r="C16" s="63"/>
      <c r="D16" s="64"/>
      <c r="E16" s="64"/>
      <c r="F16" s="8">
        <v>2019</v>
      </c>
      <c r="G16" s="40">
        <f>SUM(G52+G70)</f>
        <v>1540.6</v>
      </c>
    </row>
    <row r="17" spans="1:7" s="3" customFormat="1" ht="12" customHeight="1">
      <c r="A17" s="64"/>
      <c r="B17" s="63"/>
      <c r="C17" s="63"/>
      <c r="D17" s="64"/>
      <c r="E17" s="64"/>
      <c r="F17" s="8">
        <v>2020</v>
      </c>
      <c r="G17" s="40">
        <f>SUM(G53+G71)</f>
        <v>1572.5</v>
      </c>
    </row>
    <row r="18" spans="1:7" s="3" customFormat="1" ht="12" customHeight="1">
      <c r="A18" s="64"/>
      <c r="B18" s="63"/>
      <c r="C18" s="63"/>
      <c r="D18" s="64"/>
      <c r="E18" s="64"/>
      <c r="F18" s="10" t="s">
        <v>9</v>
      </c>
      <c r="G18" s="41">
        <f>SUM(G14:G17)</f>
        <v>6996.6</v>
      </c>
    </row>
    <row r="19" spans="1:7" s="3" customFormat="1" ht="33.75" customHeight="1">
      <c r="A19" s="80" t="s">
        <v>14</v>
      </c>
      <c r="B19" s="81"/>
      <c r="C19" s="81"/>
      <c r="D19" s="81"/>
      <c r="E19" s="81"/>
      <c r="F19" s="81"/>
      <c r="G19" s="82"/>
    </row>
    <row r="20" spans="1:7" s="3" customFormat="1" ht="12" customHeight="1">
      <c r="A20" s="83" t="s">
        <v>15</v>
      </c>
      <c r="B20" s="84"/>
      <c r="C20" s="84"/>
      <c r="D20" s="84"/>
      <c r="E20" s="85"/>
      <c r="F20" s="6">
        <v>2017</v>
      </c>
      <c r="G20" s="7">
        <f>G24</f>
        <v>55</v>
      </c>
    </row>
    <row r="21" spans="1:7" s="3" customFormat="1" ht="12" customHeight="1">
      <c r="A21" s="86"/>
      <c r="B21" s="87"/>
      <c r="C21" s="87"/>
      <c r="D21" s="87"/>
      <c r="E21" s="88"/>
      <c r="F21" s="8">
        <v>2018</v>
      </c>
      <c r="G21" s="9">
        <f>G25</f>
        <v>95</v>
      </c>
    </row>
    <row r="22" spans="1:7" s="3" customFormat="1" ht="12" customHeight="1">
      <c r="A22" s="86"/>
      <c r="B22" s="87"/>
      <c r="C22" s="87"/>
      <c r="D22" s="87"/>
      <c r="E22" s="88"/>
      <c r="F22" s="8">
        <v>2019</v>
      </c>
      <c r="G22" s="9">
        <f>G26</f>
        <v>95</v>
      </c>
    </row>
    <row r="23" spans="1:7" s="3" customFormat="1" ht="12" customHeight="1">
      <c r="A23" s="89"/>
      <c r="B23" s="90"/>
      <c r="C23" s="90"/>
      <c r="D23" s="90"/>
      <c r="E23" s="91"/>
      <c r="F23" s="10">
        <v>2020</v>
      </c>
      <c r="G23" s="11">
        <f>G27</f>
        <v>95</v>
      </c>
    </row>
    <row r="24" spans="1:7" s="3" customFormat="1" ht="12" customHeight="1">
      <c r="A24" s="92" t="s">
        <v>16</v>
      </c>
      <c r="B24" s="93"/>
      <c r="C24" s="93"/>
      <c r="D24" s="93"/>
      <c r="E24" s="94"/>
      <c r="F24" s="21">
        <v>2017</v>
      </c>
      <c r="G24" s="7">
        <f>G28</f>
        <v>55</v>
      </c>
    </row>
    <row r="25" spans="1:7" s="3" customFormat="1" ht="12" customHeight="1">
      <c r="A25" s="95"/>
      <c r="B25" s="96"/>
      <c r="C25" s="96"/>
      <c r="D25" s="96"/>
      <c r="E25" s="97"/>
      <c r="F25" s="22">
        <v>2018</v>
      </c>
      <c r="G25" s="9">
        <f>G32+G35+G29</f>
        <v>95</v>
      </c>
    </row>
    <row r="26" spans="1:7" s="3" customFormat="1" ht="12" customHeight="1">
      <c r="A26" s="95"/>
      <c r="B26" s="96"/>
      <c r="C26" s="96"/>
      <c r="D26" s="96"/>
      <c r="E26" s="97"/>
      <c r="F26" s="22">
        <v>2019</v>
      </c>
      <c r="G26" s="9">
        <f>G30+G33+G36</f>
        <v>95</v>
      </c>
    </row>
    <row r="27" spans="1:7" s="3" customFormat="1" ht="12" customHeight="1">
      <c r="A27" s="98"/>
      <c r="B27" s="99"/>
      <c r="C27" s="99"/>
      <c r="D27" s="99"/>
      <c r="E27" s="100"/>
      <c r="F27" s="23">
        <v>2020</v>
      </c>
      <c r="G27" s="11">
        <f>G31+G34+G37</f>
        <v>95</v>
      </c>
    </row>
    <row r="28" spans="1:7" s="3" customFormat="1" ht="12" customHeight="1">
      <c r="A28" s="105" t="s">
        <v>13</v>
      </c>
      <c r="B28" s="112" t="s">
        <v>17</v>
      </c>
      <c r="C28" s="102" t="s">
        <v>8</v>
      </c>
      <c r="D28" s="108">
        <v>2017</v>
      </c>
      <c r="E28" s="115">
        <v>2020</v>
      </c>
      <c r="F28" s="42">
        <v>2017</v>
      </c>
      <c r="G28" s="13">
        <v>55</v>
      </c>
    </row>
    <row r="29" spans="1:7" s="3" customFormat="1" ht="12" customHeight="1">
      <c r="A29" s="106"/>
      <c r="B29" s="113"/>
      <c r="C29" s="103"/>
      <c r="D29" s="109"/>
      <c r="E29" s="116"/>
      <c r="F29" s="43">
        <v>2018</v>
      </c>
      <c r="G29" s="16">
        <v>60</v>
      </c>
    </row>
    <row r="30" spans="1:7" s="3" customFormat="1" ht="12" customHeight="1">
      <c r="A30" s="106"/>
      <c r="B30" s="113"/>
      <c r="C30" s="103"/>
      <c r="D30" s="109"/>
      <c r="E30" s="116"/>
      <c r="F30" s="43">
        <v>2019</v>
      </c>
      <c r="G30" s="16">
        <v>60</v>
      </c>
    </row>
    <row r="31" spans="1:7" s="3" customFormat="1" ht="12" customHeight="1">
      <c r="A31" s="107"/>
      <c r="B31" s="114"/>
      <c r="C31" s="104"/>
      <c r="D31" s="110"/>
      <c r="E31" s="117"/>
      <c r="F31" s="44">
        <v>2020</v>
      </c>
      <c r="G31" s="15">
        <v>60</v>
      </c>
    </row>
    <row r="32" spans="1:7" s="3" customFormat="1">
      <c r="A32" s="105" t="s">
        <v>20</v>
      </c>
      <c r="B32" s="102" t="s">
        <v>18</v>
      </c>
      <c r="C32" s="102" t="s">
        <v>8</v>
      </c>
      <c r="D32" s="108">
        <v>2018</v>
      </c>
      <c r="E32" s="108">
        <v>2020</v>
      </c>
      <c r="F32" s="19">
        <v>2018</v>
      </c>
      <c r="G32" s="13">
        <v>25</v>
      </c>
    </row>
    <row r="33" spans="1:7" s="3" customFormat="1">
      <c r="A33" s="106"/>
      <c r="B33" s="103"/>
      <c r="C33" s="103"/>
      <c r="D33" s="109"/>
      <c r="E33" s="109"/>
      <c r="F33" s="24">
        <v>2019</v>
      </c>
      <c r="G33" s="16">
        <v>25</v>
      </c>
    </row>
    <row r="34" spans="1:7" s="3" customFormat="1">
      <c r="A34" s="107"/>
      <c r="B34" s="104"/>
      <c r="C34" s="104"/>
      <c r="D34" s="110"/>
      <c r="E34" s="110"/>
      <c r="F34" s="20">
        <v>2020</v>
      </c>
      <c r="G34" s="15">
        <v>25</v>
      </c>
    </row>
    <row r="35" spans="1:7" s="3" customFormat="1">
      <c r="A35" s="105" t="s">
        <v>21</v>
      </c>
      <c r="B35" s="102" t="s">
        <v>19</v>
      </c>
      <c r="C35" s="102" t="s">
        <v>8</v>
      </c>
      <c r="D35" s="108">
        <v>2018</v>
      </c>
      <c r="E35" s="108">
        <v>2020</v>
      </c>
      <c r="F35" s="12">
        <v>2018</v>
      </c>
      <c r="G35" s="13">
        <v>10</v>
      </c>
    </row>
    <row r="36" spans="1:7" s="3" customFormat="1">
      <c r="A36" s="106"/>
      <c r="B36" s="103"/>
      <c r="C36" s="103"/>
      <c r="D36" s="109"/>
      <c r="E36" s="109"/>
      <c r="F36" s="24">
        <v>2019</v>
      </c>
      <c r="G36" s="16">
        <v>10</v>
      </c>
    </row>
    <row r="37" spans="1:7" s="3" customFormat="1">
      <c r="A37" s="107"/>
      <c r="B37" s="104"/>
      <c r="C37" s="104"/>
      <c r="D37" s="110"/>
      <c r="E37" s="110"/>
      <c r="F37" s="14">
        <v>2020</v>
      </c>
      <c r="G37" s="15">
        <v>10</v>
      </c>
    </row>
    <row r="38" spans="1:7" s="3" customFormat="1" ht="12" customHeight="1">
      <c r="A38" s="67" t="s">
        <v>22</v>
      </c>
      <c r="B38" s="68"/>
      <c r="C38" s="68"/>
      <c r="D38" s="68"/>
      <c r="E38" s="69"/>
      <c r="F38" s="21">
        <v>2017</v>
      </c>
      <c r="G38" s="7">
        <f t="shared" ref="G38" si="0">G42</f>
        <v>980</v>
      </c>
    </row>
    <row r="39" spans="1:7" s="3" customFormat="1" ht="12" customHeight="1">
      <c r="A39" s="70"/>
      <c r="B39" s="71"/>
      <c r="C39" s="71"/>
      <c r="D39" s="71"/>
      <c r="E39" s="72"/>
      <c r="F39" s="22">
        <v>2018</v>
      </c>
      <c r="G39" s="9">
        <f>SUM(G44)</f>
        <v>2413.5</v>
      </c>
    </row>
    <row r="40" spans="1:7" s="3" customFormat="1" ht="12" customHeight="1">
      <c r="A40" s="70"/>
      <c r="B40" s="71"/>
      <c r="C40" s="71"/>
      <c r="D40" s="71"/>
      <c r="E40" s="72"/>
      <c r="F40" s="22">
        <v>2019</v>
      </c>
      <c r="G40" s="9">
        <f>SUM(G45)</f>
        <v>1185.5999999999999</v>
      </c>
    </row>
    <row r="41" spans="1:7" s="3" customFormat="1" ht="12" customHeight="1">
      <c r="A41" s="73"/>
      <c r="B41" s="74"/>
      <c r="C41" s="74"/>
      <c r="D41" s="74"/>
      <c r="E41" s="75"/>
      <c r="F41" s="23">
        <v>2020</v>
      </c>
      <c r="G41" s="11">
        <f>SUM(G46)</f>
        <v>1197.5</v>
      </c>
    </row>
    <row r="42" spans="1:7" s="3" customFormat="1" ht="25.5" customHeight="1">
      <c r="A42" s="61" t="s">
        <v>23</v>
      </c>
      <c r="B42" s="61"/>
      <c r="C42" s="61"/>
      <c r="D42" s="61"/>
      <c r="E42" s="61"/>
      <c r="F42" s="21">
        <v>2017</v>
      </c>
      <c r="G42" s="7">
        <f>G43</f>
        <v>980</v>
      </c>
    </row>
    <row r="43" spans="1:7" s="3" customFormat="1" ht="82.5" customHeight="1">
      <c r="A43" s="47" t="s">
        <v>13</v>
      </c>
      <c r="B43" s="46" t="s">
        <v>24</v>
      </c>
      <c r="C43" s="46" t="s">
        <v>8</v>
      </c>
      <c r="D43" s="45">
        <v>2017</v>
      </c>
      <c r="E43" s="45">
        <v>2017</v>
      </c>
      <c r="F43" s="51">
        <v>2017</v>
      </c>
      <c r="G43" s="52">
        <v>980</v>
      </c>
    </row>
    <row r="44" spans="1:7" s="3" customFormat="1" ht="12" customHeight="1">
      <c r="A44" s="61" t="s">
        <v>31</v>
      </c>
      <c r="B44" s="61"/>
      <c r="C44" s="61"/>
      <c r="D44" s="61"/>
      <c r="E44" s="61"/>
      <c r="F44" s="25">
        <v>2018</v>
      </c>
      <c r="G44" s="7">
        <f>SUM(G47)</f>
        <v>2413.5</v>
      </c>
    </row>
    <row r="45" spans="1:7" s="3" customFormat="1" ht="12" customHeight="1">
      <c r="A45" s="61"/>
      <c r="B45" s="61"/>
      <c r="C45" s="61"/>
      <c r="D45" s="61"/>
      <c r="E45" s="61"/>
      <c r="F45" s="26">
        <v>2019</v>
      </c>
      <c r="G45" s="9">
        <f>SUM(G48)</f>
        <v>1185.5999999999999</v>
      </c>
    </row>
    <row r="46" spans="1:7" s="3" customFormat="1" ht="12" customHeight="1">
      <c r="A46" s="61"/>
      <c r="B46" s="61"/>
      <c r="C46" s="61"/>
      <c r="D46" s="61"/>
      <c r="E46" s="61"/>
      <c r="F46" s="27">
        <v>2020</v>
      </c>
      <c r="G46" s="11">
        <f>SUM(G49)</f>
        <v>1197.5</v>
      </c>
    </row>
    <row r="47" spans="1:7" s="3" customFormat="1" ht="20.100000000000001" customHeight="1">
      <c r="A47" s="62" t="s">
        <v>32</v>
      </c>
      <c r="B47" s="63" t="s">
        <v>33</v>
      </c>
      <c r="C47" s="63" t="s">
        <v>8</v>
      </c>
      <c r="D47" s="64">
        <v>2018</v>
      </c>
      <c r="E47" s="64">
        <v>2020</v>
      </c>
      <c r="F47" s="28">
        <v>2018</v>
      </c>
      <c r="G47" s="16">
        <v>2413.5</v>
      </c>
    </row>
    <row r="48" spans="1:7" s="3" customFormat="1" ht="20.100000000000001" customHeight="1">
      <c r="A48" s="62"/>
      <c r="B48" s="63"/>
      <c r="C48" s="63"/>
      <c r="D48" s="64"/>
      <c r="E48" s="64"/>
      <c r="F48" s="28">
        <v>2019</v>
      </c>
      <c r="G48" s="16">
        <v>1185.5999999999999</v>
      </c>
    </row>
    <row r="49" spans="1:8" s="3" customFormat="1" ht="20.100000000000001" customHeight="1">
      <c r="A49" s="62"/>
      <c r="B49" s="63"/>
      <c r="C49" s="63"/>
      <c r="D49" s="64"/>
      <c r="E49" s="64"/>
      <c r="F49" s="28">
        <v>2020</v>
      </c>
      <c r="G49" s="15">
        <v>1197.5</v>
      </c>
    </row>
    <row r="50" spans="1:8" s="3" customFormat="1" ht="12" customHeight="1">
      <c r="A50" s="62"/>
      <c r="B50" s="65" t="s">
        <v>10</v>
      </c>
      <c r="C50" s="63"/>
      <c r="D50" s="66">
        <v>2017</v>
      </c>
      <c r="E50" s="76">
        <v>2020</v>
      </c>
      <c r="F50" s="25">
        <v>2017</v>
      </c>
      <c r="G50" s="33">
        <f>SUM(G20+G38)</f>
        <v>1035</v>
      </c>
    </row>
    <row r="51" spans="1:8" s="3" customFormat="1" ht="12" customHeight="1">
      <c r="A51" s="62"/>
      <c r="B51" s="65"/>
      <c r="C51" s="63"/>
      <c r="D51" s="66"/>
      <c r="E51" s="76"/>
      <c r="F51" s="26">
        <v>2018</v>
      </c>
      <c r="G51" s="34">
        <f>SUM(G21+G39)</f>
        <v>2508.5</v>
      </c>
    </row>
    <row r="52" spans="1:8" s="3" customFormat="1" ht="12" customHeight="1">
      <c r="A52" s="62"/>
      <c r="B52" s="65"/>
      <c r="C52" s="63"/>
      <c r="D52" s="66"/>
      <c r="E52" s="76"/>
      <c r="F52" s="26">
        <v>2019</v>
      </c>
      <c r="G52" s="34">
        <f>SUM(G22+G40)</f>
        <v>1280.5999999999999</v>
      </c>
    </row>
    <row r="53" spans="1:8" s="3" customFormat="1" ht="12" customHeight="1">
      <c r="A53" s="62"/>
      <c r="B53" s="65"/>
      <c r="C53" s="63"/>
      <c r="D53" s="66"/>
      <c r="E53" s="76"/>
      <c r="F53" s="26">
        <v>2020</v>
      </c>
      <c r="G53" s="34">
        <f>SUM(G23+G41)</f>
        <v>1292.5</v>
      </c>
    </row>
    <row r="54" spans="1:8" s="3" customFormat="1" ht="12" customHeight="1">
      <c r="A54" s="62"/>
      <c r="B54" s="65"/>
      <c r="C54" s="63"/>
      <c r="D54" s="66"/>
      <c r="E54" s="76"/>
      <c r="F54" s="32" t="s">
        <v>9</v>
      </c>
      <c r="G54" s="35">
        <f>G50+G51+G52+G53</f>
        <v>6116.6</v>
      </c>
      <c r="H54" s="48"/>
    </row>
    <row r="55" spans="1:8" s="3" customFormat="1">
      <c r="A55" s="67" t="s">
        <v>25</v>
      </c>
      <c r="B55" s="68"/>
      <c r="C55" s="68"/>
      <c r="D55" s="68"/>
      <c r="E55" s="68"/>
      <c r="F55" s="68"/>
      <c r="G55" s="69"/>
    </row>
    <row r="56" spans="1:8" s="3" customFormat="1" ht="12" customHeight="1">
      <c r="A56" s="67" t="s">
        <v>26</v>
      </c>
      <c r="B56" s="68"/>
      <c r="C56" s="68"/>
      <c r="D56" s="68"/>
      <c r="E56" s="69"/>
      <c r="F56" s="29">
        <v>2017</v>
      </c>
      <c r="G56" s="39">
        <f t="shared" ref="G56:G63" si="1">G60</f>
        <v>100</v>
      </c>
    </row>
    <row r="57" spans="1:8" s="3" customFormat="1" ht="12" customHeight="1">
      <c r="A57" s="70"/>
      <c r="B57" s="71"/>
      <c r="C57" s="71"/>
      <c r="D57" s="71"/>
      <c r="E57" s="72"/>
      <c r="F57" s="30">
        <v>2018</v>
      </c>
      <c r="G57" s="40">
        <f t="shared" si="1"/>
        <v>240</v>
      </c>
    </row>
    <row r="58" spans="1:8" s="3" customFormat="1" ht="12" customHeight="1">
      <c r="A58" s="70"/>
      <c r="B58" s="71"/>
      <c r="C58" s="71"/>
      <c r="D58" s="71"/>
      <c r="E58" s="72"/>
      <c r="F58" s="30">
        <v>2019</v>
      </c>
      <c r="G58" s="40">
        <f t="shared" si="1"/>
        <v>260</v>
      </c>
    </row>
    <row r="59" spans="1:8" s="3" customFormat="1" ht="12" customHeight="1">
      <c r="A59" s="73"/>
      <c r="B59" s="74"/>
      <c r="C59" s="74"/>
      <c r="D59" s="74"/>
      <c r="E59" s="75"/>
      <c r="F59" s="31">
        <v>2020</v>
      </c>
      <c r="G59" s="41">
        <f t="shared" si="1"/>
        <v>280</v>
      </c>
    </row>
    <row r="60" spans="1:8" s="3" customFormat="1" ht="12" customHeight="1">
      <c r="A60" s="111" t="s">
        <v>27</v>
      </c>
      <c r="B60" s="68"/>
      <c r="C60" s="68"/>
      <c r="D60" s="68"/>
      <c r="E60" s="69"/>
      <c r="F60" s="19">
        <v>2017</v>
      </c>
      <c r="G60" s="36">
        <f t="shared" si="1"/>
        <v>100</v>
      </c>
    </row>
    <row r="61" spans="1:8" s="3" customFormat="1" ht="12" customHeight="1">
      <c r="A61" s="70"/>
      <c r="B61" s="71"/>
      <c r="C61" s="71"/>
      <c r="D61" s="71"/>
      <c r="E61" s="72"/>
      <c r="F61" s="24">
        <v>2018</v>
      </c>
      <c r="G61" s="37">
        <f t="shared" si="1"/>
        <v>240</v>
      </c>
    </row>
    <row r="62" spans="1:8" s="3" customFormat="1" ht="12" customHeight="1">
      <c r="A62" s="70"/>
      <c r="B62" s="71"/>
      <c r="C62" s="71"/>
      <c r="D62" s="71"/>
      <c r="E62" s="72"/>
      <c r="F62" s="24">
        <v>2019</v>
      </c>
      <c r="G62" s="37">
        <f t="shared" si="1"/>
        <v>260</v>
      </c>
    </row>
    <row r="63" spans="1:8" s="3" customFormat="1" ht="12" customHeight="1">
      <c r="A63" s="73"/>
      <c r="B63" s="74"/>
      <c r="C63" s="74"/>
      <c r="D63" s="74"/>
      <c r="E63" s="75"/>
      <c r="F63" s="20">
        <v>2020</v>
      </c>
      <c r="G63" s="38">
        <f t="shared" si="1"/>
        <v>280</v>
      </c>
    </row>
    <row r="64" spans="1:8" s="3" customFormat="1">
      <c r="A64" s="62" t="s">
        <v>13</v>
      </c>
      <c r="B64" s="63" t="s">
        <v>28</v>
      </c>
      <c r="C64" s="63" t="s">
        <v>8</v>
      </c>
      <c r="D64" s="64">
        <v>2017</v>
      </c>
      <c r="E64" s="64">
        <v>2020</v>
      </c>
      <c r="F64" s="12">
        <v>2017</v>
      </c>
      <c r="G64" s="13">
        <v>100</v>
      </c>
    </row>
    <row r="65" spans="1:7" s="3" customFormat="1">
      <c r="A65" s="62"/>
      <c r="B65" s="63"/>
      <c r="C65" s="63"/>
      <c r="D65" s="64"/>
      <c r="E65" s="64"/>
      <c r="F65" s="17">
        <v>2018</v>
      </c>
      <c r="G65" s="16">
        <v>240</v>
      </c>
    </row>
    <row r="66" spans="1:7" s="3" customFormat="1">
      <c r="A66" s="62"/>
      <c r="B66" s="63"/>
      <c r="C66" s="63"/>
      <c r="D66" s="64"/>
      <c r="E66" s="64"/>
      <c r="F66" s="17">
        <v>2019</v>
      </c>
      <c r="G66" s="16">
        <v>260</v>
      </c>
    </row>
    <row r="67" spans="1:7" s="3" customFormat="1">
      <c r="A67" s="62"/>
      <c r="B67" s="63"/>
      <c r="C67" s="63"/>
      <c r="D67" s="64"/>
      <c r="E67" s="64"/>
      <c r="F67" s="14">
        <v>2020</v>
      </c>
      <c r="G67" s="15">
        <v>280</v>
      </c>
    </row>
    <row r="68" spans="1:7" s="3" customFormat="1" ht="12" customHeight="1">
      <c r="A68" s="55"/>
      <c r="B68" s="58" t="s">
        <v>11</v>
      </c>
      <c r="C68" s="58"/>
      <c r="D68" s="58">
        <v>2017</v>
      </c>
      <c r="E68" s="58">
        <v>2020</v>
      </c>
      <c r="F68" s="6">
        <v>2017</v>
      </c>
      <c r="G68" s="39">
        <f>G56</f>
        <v>100</v>
      </c>
    </row>
    <row r="69" spans="1:7" s="3" customFormat="1" ht="12" customHeight="1">
      <c r="A69" s="56"/>
      <c r="B69" s="59"/>
      <c r="C69" s="59"/>
      <c r="D69" s="59"/>
      <c r="E69" s="59"/>
      <c r="F69" s="8">
        <v>2018</v>
      </c>
      <c r="G69" s="40">
        <f>G57</f>
        <v>240</v>
      </c>
    </row>
    <row r="70" spans="1:7" s="3" customFormat="1" ht="12" customHeight="1">
      <c r="A70" s="56"/>
      <c r="B70" s="59"/>
      <c r="C70" s="59"/>
      <c r="D70" s="59"/>
      <c r="E70" s="59"/>
      <c r="F70" s="8">
        <v>2019</v>
      </c>
      <c r="G70" s="40">
        <f>G58</f>
        <v>260</v>
      </c>
    </row>
    <row r="71" spans="1:7" s="3" customFormat="1" ht="12" customHeight="1">
      <c r="A71" s="56"/>
      <c r="B71" s="59"/>
      <c r="C71" s="59"/>
      <c r="D71" s="59"/>
      <c r="E71" s="59"/>
      <c r="F71" s="8">
        <v>2020</v>
      </c>
      <c r="G71" s="9">
        <f>G59</f>
        <v>280</v>
      </c>
    </row>
    <row r="72" spans="1:7" s="3" customFormat="1" ht="12" customHeight="1">
      <c r="A72" s="57"/>
      <c r="B72" s="60"/>
      <c r="C72" s="60"/>
      <c r="D72" s="60"/>
      <c r="E72" s="60"/>
      <c r="F72" s="10" t="s">
        <v>9</v>
      </c>
      <c r="G72" s="11">
        <f>G71+G70+G69+G68</f>
        <v>880</v>
      </c>
    </row>
    <row r="74" spans="1:7">
      <c r="B74" s="18"/>
    </row>
    <row r="75" spans="1:7">
      <c r="B75" s="18"/>
    </row>
  </sheetData>
  <mergeCells count="58">
    <mergeCell ref="A55:G55"/>
    <mergeCell ref="A56:E59"/>
    <mergeCell ref="A60:E63"/>
    <mergeCell ref="A28:A31"/>
    <mergeCell ref="B28:B31"/>
    <mergeCell ref="C28:C31"/>
    <mergeCell ref="D28:D31"/>
    <mergeCell ref="E28:E31"/>
    <mergeCell ref="A35:A37"/>
    <mergeCell ref="B35:B37"/>
    <mergeCell ref="C35:C37"/>
    <mergeCell ref="D35:D37"/>
    <mergeCell ref="E35:E37"/>
    <mergeCell ref="G11:G12"/>
    <mergeCell ref="B32:B34"/>
    <mergeCell ref="A32:A34"/>
    <mergeCell ref="C32:C34"/>
    <mergeCell ref="D32:D34"/>
    <mergeCell ref="E32:E34"/>
    <mergeCell ref="D11:E11"/>
    <mergeCell ref="F11:F12"/>
    <mergeCell ref="A14:A18"/>
    <mergeCell ref="B14:B18"/>
    <mergeCell ref="C14:C18"/>
    <mergeCell ref="D14:D18"/>
    <mergeCell ref="E14:E18"/>
    <mergeCell ref="A8:G8"/>
    <mergeCell ref="A38:E41"/>
    <mergeCell ref="A64:A67"/>
    <mergeCell ref="B64:B67"/>
    <mergeCell ref="C64:C67"/>
    <mergeCell ref="D64:D67"/>
    <mergeCell ref="E64:E67"/>
    <mergeCell ref="E50:E54"/>
    <mergeCell ref="A42:E42"/>
    <mergeCell ref="A10:G10"/>
    <mergeCell ref="A11:A12"/>
    <mergeCell ref="A19:G19"/>
    <mergeCell ref="A20:E23"/>
    <mergeCell ref="A24:E27"/>
    <mergeCell ref="B11:B12"/>
    <mergeCell ref="C11:C12"/>
    <mergeCell ref="A9:G9"/>
    <mergeCell ref="A68:A72"/>
    <mergeCell ref="B68:B72"/>
    <mergeCell ref="C68:C72"/>
    <mergeCell ref="D68:D72"/>
    <mergeCell ref="E68:E72"/>
    <mergeCell ref="A44:E46"/>
    <mergeCell ref="A47:A49"/>
    <mergeCell ref="B47:B49"/>
    <mergeCell ref="C47:C49"/>
    <mergeCell ref="D47:D49"/>
    <mergeCell ref="E47:E49"/>
    <mergeCell ref="A50:A54"/>
    <mergeCell ref="B50:B54"/>
    <mergeCell ref="C50:C54"/>
    <mergeCell ref="D50:D54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2018-02-15T15:37:19Z</cp:lastPrinted>
  <dcterms:created xsi:type="dcterms:W3CDTF">2017-12-06T14:18:07Z</dcterms:created>
  <dcterms:modified xsi:type="dcterms:W3CDTF">2018-02-16T12:21:49Z</dcterms:modified>
</cp:coreProperties>
</file>