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<sst xmlns="http://schemas.openxmlformats.org/spreadsheetml/2006/main" count="71" uniqueCount="54">
  <si>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Приложение 1</t>
  </si>
  <si>
    <t>к пояснительной записке (обоснованию)</t>
  </si>
  <si>
    <t>к внесению изменений в решение совета депутатов</t>
  </si>
  <si>
    <t>«О бюджете муниципального образования</t>
  </si>
  <si>
    <t>«Приморское городское поселение»</t>
  </si>
  <si>
    <t>Выборгского района Ленинградской области</t>
  </si>
  <si>
    <t>Перечень объектов жилищно-коммунального хозяйства,</t>
  </si>
  <si>
    <t>благоустройства и дорожного хозяйства</t>
  </si>
  <si>
    <t>муниципального образования «Приморское городское поселение»</t>
  </si>
  <si>
    <t>Адрес объекта</t>
  </si>
  <si>
    <t>ЖИЛИЩНОЕ ХОЗЯЙСТВО</t>
  </si>
  <si>
    <t>КОММУНАЛЬНОЕ ХОЗЯЙСТВО</t>
  </si>
  <si>
    <t>Итого:</t>
  </si>
  <si>
    <t>Перечень работ</t>
  </si>
  <si>
    <t>Капитальный ремонт кровли жилого дома</t>
  </si>
  <si>
    <t>Ремонт асфальтобетонного покрытия</t>
  </si>
  <si>
    <t>Сумма (тыс. руб.)</t>
  </si>
  <si>
    <t>в том числе</t>
  </si>
  <si>
    <t>Областной бюджет</t>
  </si>
  <si>
    <t>Местный бюджет</t>
  </si>
  <si>
    <t>ДОРОЖНОЕ ХОЗЯЙСТВО</t>
  </si>
  <si>
    <t>от 07 декабря 2012 года №170</t>
  </si>
  <si>
    <t>на 2013 год и на плановый период 2014 и 2015 годов»</t>
  </si>
  <si>
    <t xml:space="preserve">1. Ленинградская область, Выборгский район, г. Приморск, наб. Лебедева, д. 3                                             </t>
  </si>
  <si>
    <t>- в том числе технадзор</t>
  </si>
  <si>
    <t xml:space="preserve"> - в том числе технадзор</t>
  </si>
  <si>
    <t>Замена участка теплотрассы</t>
  </si>
  <si>
    <t>3. Ленинградская область, Выборгский район, пос. Ермилово-нижнее</t>
  </si>
  <si>
    <t>1. Ленинградская область, Выборгский район, г. Приморск, Приморское шоссе</t>
  </si>
  <si>
    <t>2. Ленинградская область, Выборгский район, г. Приморск, пер. Морской</t>
  </si>
  <si>
    <t>Ремонт асфальтобетонного покрытия дворовых территорий</t>
  </si>
  <si>
    <t>1. Ленинградская область, Выборгский район, г. Приморск, наб. Гагарина д. 5, 7</t>
  </si>
  <si>
    <t>Капитальный ремонт трубопроводов горячего водоснабжения от котельной к жилым домам</t>
  </si>
  <si>
    <t>3. Ленинградская область, Выборгский район, г. Приморске, Выборгское шоссе, д. 5</t>
  </si>
  <si>
    <t>4. Ленинградская область, Выборгский район, г. Приморске, Выборгское шоссе, д. 7</t>
  </si>
  <si>
    <t xml:space="preserve">Ремонт котла КВ-ГМ-6,5 - 150 ст. №3 с заменой конвективной части в котельной </t>
  </si>
  <si>
    <t>4. Ленинградская область, Выборгский район, г. Приморск</t>
  </si>
  <si>
    <t>5. Ленинградская область, Выборгский район, пос. Ермилово-верхнее</t>
  </si>
  <si>
    <t>Замена дымовой трубы в котельной</t>
  </si>
  <si>
    <t xml:space="preserve">Замена участка теплотрассы от ТК 4 до ТК 7 и от  ТК 5 до ввода теплового пункта ДК  </t>
  </si>
  <si>
    <t>6. Ленинградская область, Выборгский район, пос. Ермилово</t>
  </si>
  <si>
    <t xml:space="preserve">Замена участка теплотрассы от котельной до д.№4 </t>
  </si>
  <si>
    <t xml:space="preserve">Замена участка теплосети от котельной до д. 4,5 и замена ввода в д. 6 </t>
  </si>
  <si>
    <t>7. Ленинградская область, Выборгский район, пос. Ермилово-городок</t>
  </si>
  <si>
    <t>8. Ленинградская область, Выборгский район, пос. Камышовка,  ул. Поселковая</t>
  </si>
  <si>
    <t>Замена участка теплотрассы от д.№7 до ТК д.8</t>
  </si>
  <si>
    <t xml:space="preserve">Ремонт котла "ТТ-1600" в котельной </t>
  </si>
  <si>
    <t>9. Ленинградская область, Выборгский район, пос. Красная Долина</t>
  </si>
  <si>
    <t>10. Ленинградская область, Выборгский район, пос. Красная Долина</t>
  </si>
  <si>
    <t>Ремонт дымовой трубы в котельной</t>
  </si>
  <si>
    <t>2. Ленинградская область, Выборгский район, пос. Камышевка,  ул. Поселковая</t>
  </si>
  <si>
    <t>подлежащих ремонту в 2013  году</t>
  </si>
  <si>
    <t>10. Ленинградская область, Выборгский район, пос. Камышовка</t>
  </si>
  <si>
    <t>Замена котла "КВ 1,5" в котельной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</si>
</sst>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65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165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49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164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165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13" xfId="0" applyNumberFormat="1" applyFont="1" applyFill="1" applyBorder="1" applyAlignment="1" applyProtection="1">
      <alignment horizontal="left" vertical="top" indent="3"/>
      <protection/>
    </xf>
    <xf numFmtId="0" fontId="0" fillId="0" borderId="14" xfId="0" applyNumberFormat="1" applyFont="1" applyFill="1" applyBorder="1" applyAlignment="1" applyProtection="1">
      <alignment horizontal="left" vertical="top" indent="3"/>
      <protection/>
    </xf>
    <xf numFmtId="0" fontId="3" fillId="0" borderId="13" xfId="0" applyNumberFormat="1" applyFont="1" applyFill="1" applyBorder="1" applyAlignment="1" applyProtection="1">
      <alignment horizontal="left" vertical="top" indent="12"/>
      <protection/>
    </xf>
    <xf numFmtId="0" fontId="3" fillId="0" borderId="14" xfId="0" applyNumberFormat="1" applyFont="1" applyFill="1" applyBorder="1" applyAlignment="1" applyProtection="1">
      <alignment horizontal="left" vertical="top" indent="12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center" indent="7"/>
      <protection/>
    </xf>
    <xf numFmtId="0" fontId="0" fillId="0" borderId="12" xfId="0" applyNumberFormat="1" applyFont="1" applyFill="1" applyBorder="1" applyAlignment="1" applyProtection="1">
      <alignment horizontal="left" vertical="center" indent="7"/>
      <protection/>
    </xf>
    <xf numFmtId="0" fontId="0" fillId="0" borderId="11" xfId="0" applyNumberFormat="1" applyFont="1" applyFill="1" applyBorder="1" applyAlignment="1" applyProtection="1">
      <alignment horizontal="left" vertical="center" indent="4"/>
      <protection/>
    </xf>
    <xf numFmtId="0" fontId="0" fillId="0" borderId="12" xfId="0" applyNumberFormat="1" applyFont="1" applyFill="1" applyBorder="1" applyAlignment="1" applyProtection="1">
      <alignment horizontal="left" vertical="center" indent="4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top" indent="12"/>
      <protection/>
    </xf>
    <xf numFmtId="0" fontId="3" fillId="0" borderId="16" xfId="0" applyNumberFormat="1" applyFont="1" applyFill="1" applyBorder="1" applyAlignment="1" applyProtection="1">
      <alignment horizontal="left" vertical="top" indent="12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7">
      <selection activeCell="B52" sqref="B52"/>
    </sheetView>
  </sheetViews>
  <sheetFormatPr defaultColWidth="9.140625" defaultRowHeight="12.75"/>
  <cols>
    <col min="1" max="1" width="44.00390625" style="12" customWidth="1"/>
    <col min="2" max="2" width="39.8515625" style="12" customWidth="1"/>
    <col min="3" max="3" width="11.140625" style="12" customWidth="1"/>
    <col min="4" max="4" width="10.57421875" style="12" customWidth="1"/>
    <col min="5" max="5" width="10.00390625" style="12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 t="s">
        <v>1</v>
      </c>
      <c r="B2" s="14"/>
      <c r="C2" s="14"/>
      <c r="D2" s="14"/>
      <c r="E2" s="14"/>
    </row>
    <row r="3" spans="1:5" ht="12.75">
      <c r="A3" s="14" t="s">
        <v>2</v>
      </c>
      <c r="B3" s="14"/>
      <c r="C3" s="14"/>
      <c r="D3" s="14"/>
      <c r="E3" s="14"/>
    </row>
    <row r="4" spans="1:5" ht="12.75">
      <c r="A4" s="14" t="s">
        <v>3</v>
      </c>
      <c r="B4" s="14"/>
      <c r="C4" s="14"/>
      <c r="D4" s="14"/>
      <c r="E4" s="14"/>
    </row>
    <row r="5" spans="1:5" ht="12.75">
      <c r="A5" s="14" t="s">
        <v>4</v>
      </c>
      <c r="B5" s="14"/>
      <c r="C5" s="14"/>
      <c r="D5" s="14"/>
      <c r="E5" s="14"/>
    </row>
    <row r="6" spans="1:5" ht="12.75">
      <c r="A6" s="14" t="s">
        <v>5</v>
      </c>
      <c r="B6" s="14"/>
      <c r="C6" s="14"/>
      <c r="D6" s="14"/>
      <c r="E6" s="14"/>
    </row>
    <row r="7" spans="1:5" ht="12.75">
      <c r="A7" s="14" t="s">
        <v>22</v>
      </c>
      <c r="B7" s="14"/>
      <c r="C7" s="14"/>
      <c r="D7" s="14"/>
      <c r="E7" s="14"/>
    </row>
    <row r="8" spans="1:5" ht="12.75">
      <c r="A8" s="14" t="s">
        <v>21</v>
      </c>
      <c r="B8" s="14"/>
      <c r="C8" s="14"/>
      <c r="D8" s="14"/>
      <c r="E8" s="14"/>
    </row>
    <row r="9" spans="1:5" ht="12.75">
      <c r="A9" s="1"/>
      <c r="B9" s="1"/>
      <c r="C9" s="1"/>
      <c r="D9" s="1"/>
      <c r="E9" s="1"/>
    </row>
    <row r="11" spans="1:5" ht="12.75">
      <c r="A11" s="19" t="s">
        <v>6</v>
      </c>
      <c r="B11" s="19"/>
      <c r="C11" s="19"/>
      <c r="D11" s="19"/>
      <c r="E11" s="19"/>
    </row>
    <row r="12" spans="1:5" ht="12.75">
      <c r="A12" s="19" t="s">
        <v>7</v>
      </c>
      <c r="B12" s="19"/>
      <c r="C12" s="19"/>
      <c r="D12" s="19"/>
      <c r="E12" s="19"/>
    </row>
    <row r="13" spans="1:5" ht="12.75">
      <c r="A13" s="19" t="s">
        <v>8</v>
      </c>
      <c r="B13" s="19"/>
      <c r="C13" s="19"/>
      <c r="D13" s="19"/>
      <c r="E13" s="19"/>
    </row>
    <row r="14" spans="1:5" ht="12.75">
      <c r="A14" s="19" t="s">
        <v>5</v>
      </c>
      <c r="B14" s="19"/>
      <c r="C14" s="19"/>
      <c r="D14" s="19"/>
      <c r="E14" s="19"/>
    </row>
    <row r="15" spans="1:5" ht="12.75">
      <c r="A15" s="19" t="s">
        <v>51</v>
      </c>
      <c r="B15" s="19"/>
      <c r="C15" s="19"/>
      <c r="D15" s="19"/>
      <c r="E15" s="19"/>
    </row>
    <row r="17" spans="1:5" ht="12.75">
      <c r="A17" s="22" t="s">
        <v>9</v>
      </c>
      <c r="B17" s="24" t="s">
        <v>13</v>
      </c>
      <c r="C17" s="26" t="s">
        <v>16</v>
      </c>
      <c r="D17" s="15" t="s">
        <v>17</v>
      </c>
      <c r="E17" s="16"/>
    </row>
    <row r="18" spans="1:5" ht="25.5">
      <c r="A18" s="23"/>
      <c r="B18" s="25"/>
      <c r="C18" s="27"/>
      <c r="D18" s="2" t="s">
        <v>18</v>
      </c>
      <c r="E18" s="2" t="s">
        <v>19</v>
      </c>
    </row>
    <row r="19" spans="1:5" ht="12.75">
      <c r="A19" s="17" t="s">
        <v>20</v>
      </c>
      <c r="B19" s="18"/>
      <c r="C19" s="11">
        <f>SUM(C20+C22+C24+C26)</f>
        <v>6560.9</v>
      </c>
      <c r="D19" s="11">
        <f>SUM(D20+D22+D24+D26)</f>
        <v>5130.700000000001</v>
      </c>
      <c r="E19" s="11">
        <f>SUM(E20+E22+E24+E26)</f>
        <v>1430.2</v>
      </c>
    </row>
    <row r="20" spans="1:5" ht="36.75" customHeight="1">
      <c r="A20" s="4" t="s">
        <v>28</v>
      </c>
      <c r="B20" s="4" t="s">
        <v>15</v>
      </c>
      <c r="C20" s="5">
        <f aca="true" t="shared" si="0" ref="C20:C27">SUM(D20:E20)</f>
        <v>2098.6</v>
      </c>
      <c r="D20" s="5">
        <v>1937.4</v>
      </c>
      <c r="E20" s="5">
        <v>161.2</v>
      </c>
    </row>
    <row r="21" spans="1:5" ht="12.75">
      <c r="A21" s="7" t="s">
        <v>24</v>
      </c>
      <c r="B21" s="8"/>
      <c r="C21" s="9">
        <f t="shared" si="0"/>
        <v>51.2</v>
      </c>
      <c r="D21" s="9"/>
      <c r="E21" s="9">
        <v>51.2</v>
      </c>
    </row>
    <row r="22" spans="1:5" ht="28.5" customHeight="1">
      <c r="A22" s="4" t="s">
        <v>29</v>
      </c>
      <c r="B22" s="4" t="s">
        <v>15</v>
      </c>
      <c r="C22" s="5">
        <f t="shared" si="0"/>
        <v>984.2</v>
      </c>
      <c r="D22" s="5"/>
      <c r="E22" s="5">
        <v>984.2</v>
      </c>
    </row>
    <row r="23" spans="1:5" ht="12.75">
      <c r="A23" s="7" t="s">
        <v>24</v>
      </c>
      <c r="B23" s="8"/>
      <c r="C23" s="9">
        <f t="shared" si="0"/>
        <v>24</v>
      </c>
      <c r="D23" s="9"/>
      <c r="E23" s="9">
        <v>24</v>
      </c>
    </row>
    <row r="24" spans="1:5" ht="37.5" customHeight="1">
      <c r="A24" s="4" t="s">
        <v>33</v>
      </c>
      <c r="B24" s="4" t="s">
        <v>30</v>
      </c>
      <c r="C24" s="5">
        <f t="shared" si="0"/>
        <v>2020.7</v>
      </c>
      <c r="D24" s="5">
        <v>1851.4</v>
      </c>
      <c r="E24" s="5">
        <v>169.3</v>
      </c>
    </row>
    <row r="25" spans="1:5" ht="12.75">
      <c r="A25" s="7" t="s">
        <v>24</v>
      </c>
      <c r="B25" s="8"/>
      <c r="C25" s="9">
        <f t="shared" si="0"/>
        <v>49.3</v>
      </c>
      <c r="D25" s="9"/>
      <c r="E25" s="9">
        <v>49.3</v>
      </c>
    </row>
    <row r="26" spans="1:5" ht="33" customHeight="1">
      <c r="A26" s="4" t="s">
        <v>34</v>
      </c>
      <c r="B26" s="4" t="s">
        <v>30</v>
      </c>
      <c r="C26" s="5">
        <f>SUM(D26:E26)</f>
        <v>1457.4</v>
      </c>
      <c r="D26" s="5">
        <v>1341.9</v>
      </c>
      <c r="E26" s="5">
        <v>115.5</v>
      </c>
    </row>
    <row r="27" spans="1:5" ht="12.75">
      <c r="A27" s="7" t="s">
        <v>24</v>
      </c>
      <c r="B27" s="8"/>
      <c r="C27" s="9">
        <f t="shared" si="0"/>
        <v>35.5</v>
      </c>
      <c r="D27" s="9"/>
      <c r="E27" s="9">
        <v>35.5</v>
      </c>
    </row>
    <row r="28" spans="1:5" ht="12.75">
      <c r="A28" s="28" t="s">
        <v>10</v>
      </c>
      <c r="B28" s="29"/>
      <c r="C28" s="3">
        <f>SUM(C29)</f>
        <v>1659</v>
      </c>
      <c r="D28" s="3">
        <f>SUM(D29)</f>
        <v>0</v>
      </c>
      <c r="E28" s="3">
        <f>SUM(E29)</f>
        <v>1659</v>
      </c>
    </row>
    <row r="29" spans="1:5" ht="34.5" customHeight="1">
      <c r="A29" s="13" t="s">
        <v>23</v>
      </c>
      <c r="B29" s="4" t="s">
        <v>14</v>
      </c>
      <c r="C29" s="5">
        <f>SUM(D29:E29)</f>
        <v>1659</v>
      </c>
      <c r="D29" s="6"/>
      <c r="E29" s="5">
        <v>1659</v>
      </c>
    </row>
    <row r="30" spans="1:5" ht="12.75">
      <c r="A30" s="7" t="s">
        <v>24</v>
      </c>
      <c r="B30" s="8"/>
      <c r="C30" s="9">
        <f>SUM(D30:E30)</f>
        <v>41.5</v>
      </c>
      <c r="D30" s="10"/>
      <c r="E30" s="9">
        <v>41.5</v>
      </c>
    </row>
    <row r="31" spans="1:5" ht="12.75">
      <c r="A31" s="17" t="s">
        <v>11</v>
      </c>
      <c r="B31" s="18"/>
      <c r="C31" s="11">
        <f>SUM(C32+C34+C36+C38+C40+C42+C44+C46+C48+C50+C52)</f>
        <v>11825.199999999999</v>
      </c>
      <c r="D31" s="11">
        <f>SUM(D32+D34+D36+D38+D40+D42+D44+D46+D48+D50+D52)</f>
        <v>2137</v>
      </c>
      <c r="E31" s="11">
        <f>SUM(E32+E34+E36+E38+E40+E42+E44+E46+E48+E50+E52)</f>
        <v>9688.2</v>
      </c>
    </row>
    <row r="32" spans="1:5" ht="36" customHeight="1">
      <c r="A32" s="4" t="s">
        <v>31</v>
      </c>
      <c r="B32" s="4" t="s">
        <v>32</v>
      </c>
      <c r="C32" s="5">
        <f aca="true" t="shared" si="1" ref="C32:C41">SUM(D32:E32)</f>
        <v>1230</v>
      </c>
      <c r="D32" s="6"/>
      <c r="E32" s="5">
        <v>1230</v>
      </c>
    </row>
    <row r="33" spans="1:5" ht="12.75">
      <c r="A33" s="7" t="s">
        <v>25</v>
      </c>
      <c r="B33" s="8"/>
      <c r="C33" s="9">
        <f t="shared" si="1"/>
        <v>30</v>
      </c>
      <c r="D33" s="10"/>
      <c r="E33" s="9">
        <v>30</v>
      </c>
    </row>
    <row r="34" spans="1:5" ht="30" customHeight="1">
      <c r="A34" s="13" t="s">
        <v>50</v>
      </c>
      <c r="B34" s="4" t="s">
        <v>41</v>
      </c>
      <c r="C34" s="5">
        <f t="shared" si="1"/>
        <v>3935</v>
      </c>
      <c r="D34" s="5">
        <v>2137</v>
      </c>
      <c r="E34" s="5">
        <v>1798</v>
      </c>
    </row>
    <row r="35" spans="1:5" ht="12.75">
      <c r="A35" s="7" t="s">
        <v>25</v>
      </c>
      <c r="B35" s="8"/>
      <c r="C35" s="9">
        <f t="shared" si="1"/>
        <v>96</v>
      </c>
      <c r="D35" s="10"/>
      <c r="E35" s="9">
        <v>96</v>
      </c>
    </row>
    <row r="36" spans="1:5" ht="27" customHeight="1">
      <c r="A36" s="4" t="s">
        <v>27</v>
      </c>
      <c r="B36" s="4" t="s">
        <v>26</v>
      </c>
      <c r="C36" s="5">
        <f t="shared" si="1"/>
        <v>410</v>
      </c>
      <c r="D36" s="6"/>
      <c r="E36" s="5">
        <v>410</v>
      </c>
    </row>
    <row r="37" spans="1:5" ht="12.75">
      <c r="A37" s="7" t="s">
        <v>25</v>
      </c>
      <c r="B37" s="8"/>
      <c r="C37" s="9">
        <f t="shared" si="1"/>
        <v>10</v>
      </c>
      <c r="D37" s="10"/>
      <c r="E37" s="9">
        <v>10</v>
      </c>
    </row>
    <row r="38" spans="1:5" ht="30" customHeight="1">
      <c r="A38" s="4" t="s">
        <v>36</v>
      </c>
      <c r="B38" s="4" t="s">
        <v>35</v>
      </c>
      <c r="C38" s="5">
        <f t="shared" si="1"/>
        <v>1426.6</v>
      </c>
      <c r="D38" s="6"/>
      <c r="E38" s="5">
        <v>1426.6</v>
      </c>
    </row>
    <row r="39" spans="1:5" ht="12.75">
      <c r="A39" s="7" t="s">
        <v>25</v>
      </c>
      <c r="B39" s="8"/>
      <c r="C39" s="9">
        <f t="shared" si="1"/>
        <v>34.8</v>
      </c>
      <c r="D39" s="10"/>
      <c r="E39" s="9">
        <v>34.8</v>
      </c>
    </row>
    <row r="40" spans="1:5" ht="32.25" customHeight="1">
      <c r="A40" s="4" t="s">
        <v>37</v>
      </c>
      <c r="B40" s="4" t="s">
        <v>39</v>
      </c>
      <c r="C40" s="5">
        <f t="shared" si="1"/>
        <v>1428.4</v>
      </c>
      <c r="D40" s="6"/>
      <c r="E40" s="5">
        <v>1428.4</v>
      </c>
    </row>
    <row r="41" spans="1:5" ht="12.75">
      <c r="A41" s="7" t="s">
        <v>25</v>
      </c>
      <c r="B41" s="8"/>
      <c r="C41" s="9">
        <f t="shared" si="1"/>
        <v>34.9</v>
      </c>
      <c r="D41" s="10"/>
      <c r="E41" s="9">
        <v>34.9</v>
      </c>
    </row>
    <row r="42" spans="1:5" ht="27" customHeight="1">
      <c r="A42" s="4" t="s">
        <v>40</v>
      </c>
      <c r="B42" s="4" t="s">
        <v>38</v>
      </c>
      <c r="C42" s="5">
        <f aca="true" t="shared" si="2" ref="C42:C51">SUM(D42:E42)</f>
        <v>637</v>
      </c>
      <c r="D42" s="6"/>
      <c r="E42" s="5">
        <v>637</v>
      </c>
    </row>
    <row r="43" spans="1:5" ht="12.75">
      <c r="A43" s="7" t="s">
        <v>25</v>
      </c>
      <c r="B43" s="8"/>
      <c r="C43" s="9">
        <f t="shared" si="2"/>
        <v>15.6</v>
      </c>
      <c r="D43" s="10"/>
      <c r="E43" s="9">
        <v>15.6</v>
      </c>
    </row>
    <row r="44" spans="1:5" ht="30.75" customHeight="1">
      <c r="A44" s="4" t="s">
        <v>43</v>
      </c>
      <c r="B44" s="4" t="s">
        <v>42</v>
      </c>
      <c r="C44" s="5">
        <f t="shared" si="2"/>
        <v>814.8</v>
      </c>
      <c r="D44" s="6"/>
      <c r="E44" s="5">
        <v>814.8</v>
      </c>
    </row>
    <row r="45" spans="1:5" ht="12.75">
      <c r="A45" s="7" t="s">
        <v>25</v>
      </c>
      <c r="B45" s="8"/>
      <c r="C45" s="9">
        <f t="shared" si="2"/>
        <v>19.8</v>
      </c>
      <c r="D45" s="10"/>
      <c r="E45" s="9">
        <v>19.8</v>
      </c>
    </row>
    <row r="46" spans="1:5" ht="29.25" customHeight="1">
      <c r="A46" s="4" t="s">
        <v>44</v>
      </c>
      <c r="B46" s="4" t="s">
        <v>45</v>
      </c>
      <c r="C46" s="5">
        <f t="shared" si="2"/>
        <v>377.9</v>
      </c>
      <c r="D46" s="6"/>
      <c r="E46" s="5">
        <v>377.9</v>
      </c>
    </row>
    <row r="47" spans="1:5" ht="12.75">
      <c r="A47" s="7" t="s">
        <v>25</v>
      </c>
      <c r="B47" s="8"/>
      <c r="C47" s="9">
        <f t="shared" si="2"/>
        <v>9.3</v>
      </c>
      <c r="D47" s="10"/>
      <c r="E47" s="9">
        <v>9.3</v>
      </c>
    </row>
    <row r="48" spans="1:5" ht="28.5" customHeight="1">
      <c r="A48" s="4" t="s">
        <v>47</v>
      </c>
      <c r="B48" s="4" t="s">
        <v>46</v>
      </c>
      <c r="C48" s="5">
        <f t="shared" si="2"/>
        <v>530</v>
      </c>
      <c r="D48" s="6"/>
      <c r="E48" s="5">
        <v>530</v>
      </c>
    </row>
    <row r="49" spans="1:5" ht="12.75">
      <c r="A49" s="7" t="s">
        <v>25</v>
      </c>
      <c r="B49" s="8"/>
      <c r="C49" s="9">
        <f t="shared" si="2"/>
        <v>13</v>
      </c>
      <c r="D49" s="10"/>
      <c r="E49" s="9">
        <v>13</v>
      </c>
    </row>
    <row r="50" spans="1:5" ht="26.25" customHeight="1">
      <c r="A50" s="4" t="s">
        <v>48</v>
      </c>
      <c r="B50" s="4" t="s">
        <v>49</v>
      </c>
      <c r="C50" s="5">
        <f t="shared" si="2"/>
        <v>323.5</v>
      </c>
      <c r="D50" s="6"/>
      <c r="E50" s="5">
        <v>323.5</v>
      </c>
    </row>
    <row r="51" spans="1:5" ht="12.75">
      <c r="A51" s="7" t="s">
        <v>25</v>
      </c>
      <c r="B51" s="8"/>
      <c r="C51" s="9">
        <f t="shared" si="2"/>
        <v>7.9</v>
      </c>
      <c r="D51" s="10"/>
      <c r="E51" s="9">
        <v>7.9</v>
      </c>
    </row>
    <row r="52" spans="1:5" ht="26.25" customHeight="1">
      <c r="A52" s="4" t="s">
        <v>52</v>
      </c>
      <c r="B52" s="4" t="s">
        <v>53</v>
      </c>
      <c r="C52" s="5">
        <f>SUM(D52:E52)</f>
        <v>712</v>
      </c>
      <c r="D52" s="6"/>
      <c r="E52" s="5">
        <v>712</v>
      </c>
    </row>
    <row r="53" spans="1:5" ht="12.75">
      <c r="A53" s="7" t="s">
        <v>25</v>
      </c>
      <c r="B53" s="8"/>
      <c r="C53" s="9">
        <f>SUM(D53:E53)</f>
        <v>17.4</v>
      </c>
      <c r="D53" s="10"/>
      <c r="E53" s="9">
        <v>17.4</v>
      </c>
    </row>
    <row r="54" spans="1:5" ht="12.75">
      <c r="A54" s="20" t="s">
        <v>12</v>
      </c>
      <c r="B54" s="21"/>
      <c r="C54" s="11">
        <f>SUM(C28+C31+C19)</f>
        <v>20045.1</v>
      </c>
      <c r="D54" s="11">
        <f>SUM(D28+D31+D19)</f>
        <v>7267.700000000001</v>
      </c>
      <c r="E54" s="11">
        <f>SUM(E28+E31+E19)</f>
        <v>12777.400000000001</v>
      </c>
    </row>
  </sheetData>
  <sheetProtection/>
  <mergeCells count="21">
    <mergeCell ref="A54:B54"/>
    <mergeCell ref="A17:A18"/>
    <mergeCell ref="B17:B18"/>
    <mergeCell ref="A8:E8"/>
    <mergeCell ref="C17:C18"/>
    <mergeCell ref="A28:B28"/>
    <mergeCell ref="A11:E11"/>
    <mergeCell ref="A12:E12"/>
    <mergeCell ref="A13:E13"/>
    <mergeCell ref="A6:E6"/>
    <mergeCell ref="D17:E17"/>
    <mergeCell ref="A31:B31"/>
    <mergeCell ref="A14:E14"/>
    <mergeCell ref="A19:B19"/>
    <mergeCell ref="A15:E15"/>
    <mergeCell ref="A7:E7"/>
    <mergeCell ref="A1:E1"/>
    <mergeCell ref="A2:E2"/>
    <mergeCell ref="A3:E3"/>
    <mergeCell ref="A4:E4"/>
    <mergeCell ref="A5:E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2013-12-03T12:29:44Z</cp:lastPrinted>
  <dcterms:created xsi:type="dcterms:W3CDTF">2012-12-24T07:34:56Z</dcterms:created>
  <dcterms:modified xsi:type="dcterms:W3CDTF">2013-12-03T12:29:46Z</dcterms:modified>
  <cp:category/>
  <cp:version/>
  <cp:contentType/>
  <cp:contentStatus/>
</cp:coreProperties>
</file>