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0890" activeTab="0"/>
  </bookViews>
  <sheets>
    <sheet name="Лист1" sheetId="1" r:id="rId1"/>
  </sheets>
  <definedNames>
    <definedName name="_xlnm.Print_Area" localSheetId="0">'Лист1'!$A$1:$I$30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<sst xmlns="http://schemas.openxmlformats.org/spreadsheetml/2006/main" count="47" uniqueCount="41">
  <si>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ИНФОРМАЦИЯ ОБ ИСПОЛНЕНИИ АДРЕСНОЙ ПРОГРАММЫ </t>
  </si>
  <si>
    <t>№ п/п</t>
  </si>
  <si>
    <t>Наименование и местонахождение объекта</t>
  </si>
  <si>
    <t>Исполнено</t>
  </si>
  <si>
    <t>Примечание</t>
  </si>
  <si>
    <t>КОММУНАЛЬНОЕ ХОЗЯЙСТВО</t>
  </si>
  <si>
    <t>ДОРОЖНОЕ ХОЗЯЙСТВО</t>
  </si>
  <si>
    <t>(тысяч рублей)</t>
  </si>
  <si>
    <t>Итого:</t>
  </si>
  <si>
    <t>в том числе</t>
  </si>
  <si>
    <t>Областной бюджет</t>
  </si>
  <si>
    <t>Местный бюджет</t>
  </si>
  <si>
    <t>Приложение 4</t>
  </si>
  <si>
    <t>к Пояснительной записке</t>
  </si>
  <si>
    <t>- в том числе технадзор</t>
  </si>
  <si>
    <t>БЛАГОУСТРОЙСТВО</t>
  </si>
  <si>
    <t xml:space="preserve">1. </t>
  </si>
  <si>
    <t>2.</t>
  </si>
  <si>
    <t>3.</t>
  </si>
  <si>
    <t>4.</t>
  </si>
  <si>
    <t xml:space="preserve"> ЗА 2014 ГОД</t>
  </si>
  <si>
    <t>1.</t>
  </si>
  <si>
    <t>План на 2014 год</t>
  </si>
  <si>
    <t>Капитальный ремонт центральной котельной № 171 и замена аварийного участка тепловой сети от муниципальной котельной  до ТК № 3 у детского сада</t>
  </si>
  <si>
    <t xml:space="preserve">1.  </t>
  </si>
  <si>
    <t>КАПИТАЛЬНОГО И ТЕКУЩЕГО РЕМОНТА ОБЪЕКТОВ ДОРОЖНОГО, ЖИЛИЩНО-КОММУНАЛЬНОГО ХОЗЯЙСТВА</t>
  </si>
  <si>
    <t xml:space="preserve"> И БЛАГОУСТРОЙСТВА  МУНИЦИПАЛЬНОГО ОБРАЗОВАНИЯ "ГЛЕБЫЧЕВСКОЕ СЕЛЬСКОЕ ПОСЕЛЕНИЕ" ВЫБОРГСКОГО РАЙОНА ЛЕНИНГРАДСКОЙ ОБЛАСТИ</t>
  </si>
  <si>
    <t>Грейдирование грунтовых дорог общего пользования местного значения в п. Вязы, п. Прибылово, Выборгского района, Ленинградской области</t>
  </si>
  <si>
    <t>Обустройство дренажной системы автомобильной дороги п. Ключевое, Выборгского района, Ленинградской области</t>
  </si>
  <si>
    <t xml:space="preserve">3. </t>
  </si>
  <si>
    <t>Ямочный ремонт автомобильных дорог п. Глебычево, Выборгского района, Ленинградской области</t>
  </si>
  <si>
    <t>Ремонт участка автомобильной дороги(въезд от здания администрации, выезд на Приморское шоссе - поворот на храм) п. Глебычево, ул.Мира, Выборгского района, Ленинградской области</t>
  </si>
  <si>
    <t>Подсыпка и выравнивание грунтовых дорог п.  Прибылово, Выборгского района, Ленинградской области</t>
  </si>
  <si>
    <t xml:space="preserve">5. </t>
  </si>
  <si>
    <t>Замена участка теплотрассы от ДОС № 22 до ДОС № 19 п. Глебычево, Выборгского района, Ленинградской области</t>
  </si>
  <si>
    <t>Замена участка теплотрассы от ДОС № 24 до ДОС № 22 п. Глебычево, Выборгского района, Ленинградской области</t>
  </si>
  <si>
    <t xml:space="preserve">2. </t>
  </si>
  <si>
    <t>Замена участка теплотрассы от ТК № 4 до ДОС № 25 п. Глебычево, Выборгского района, Ленинградской области</t>
  </si>
  <si>
    <t>Замена участка теплотрассы от ТК № 4 до ДОС № 24 п. Глебычево, Выборгского района, Ленинградской области</t>
  </si>
  <si>
    <t xml:space="preserve">4. </t>
  </si>
  <si>
    <t>Ремонт линий электропередач по уличному освещению п. Глебычево, Выборгского района, Ленинградской области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</si>
</sst>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3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9" fontId="1" fillId="0" borderId="10" xfId="0" applyNumberFormat="1" applyFont="1" applyFill="1" applyBorder="1" applyAlignment="1" applyProtection="1">
      <alignment horizontal="center" vertical="top"/>
      <protection/>
    </xf>
    <xf numFmtId="169" fontId="5" fillId="0" borderId="11" xfId="0" applyNumberFormat="1" applyFont="1" applyFill="1" applyBorder="1" applyAlignment="1" applyProtection="1">
      <alignment horizontal="center" vertical="top" wrapText="1"/>
      <protection/>
    </xf>
    <xf numFmtId="168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169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168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168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vertical="top" wrapText="1"/>
      <protection/>
    </xf>
    <xf numFmtId="49" fontId="5" fillId="0" borderId="12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9" fontId="1" fillId="0" borderId="13" xfId="0" applyNumberFormat="1" applyFont="1" applyFill="1" applyBorder="1" applyAlignment="1" applyProtection="1">
      <alignment horizontal="left" vertical="top" wrapText="1"/>
      <protection/>
    </xf>
    <xf numFmtId="49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vertical="top"/>
      <protection/>
    </xf>
    <xf numFmtId="0" fontId="1" fillId="0" borderId="14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zoomScalePageLayoutView="0" workbookViewId="0" topLeftCell="A17">
      <selection activeCell="E25" sqref="E25"/>
    </sheetView>
  </sheetViews>
  <sheetFormatPr defaultColWidth="9.00390625" defaultRowHeight="12.75"/>
  <cols>
    <col min="1" max="1" width="3.75390625" style="0" customWidth="1"/>
    <col min="2" max="2" width="31.125" style="0" customWidth="1"/>
    <col min="3" max="3" width="10.875" style="0" customWidth="1"/>
    <col min="4" max="4" width="9.75390625" style="0" customWidth="1"/>
    <col min="5" max="5" width="9.00390625" style="0" customWidth="1"/>
    <col min="6" max="6" width="9.625" style="0" customWidth="1"/>
    <col min="7" max="7" width="10.125" style="0" customWidth="1"/>
    <col min="8" max="8" width="10.375" style="0" customWidth="1"/>
    <col min="9" max="9" width="12.00390625" style="0" customWidth="1"/>
    <col min="10" max="10" width="6.00390625" style="0" customWidth="1"/>
  </cols>
  <sheetData>
    <row r="1" spans="8:9" ht="12.75">
      <c r="H1" s="27" t="s">
        <v>12</v>
      </c>
      <c r="I1" s="27"/>
    </row>
    <row r="2" ht="12.75">
      <c r="I2" s="3" t="s">
        <v>13</v>
      </c>
    </row>
    <row r="3" spans="1:9" ht="27.75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</row>
    <row r="4" spans="1:9" ht="13.5" customHeight="1">
      <c r="A4" s="29" t="s">
        <v>25</v>
      </c>
      <c r="B4" s="28"/>
      <c r="C4" s="28"/>
      <c r="D4" s="28"/>
      <c r="E4" s="28"/>
      <c r="F4" s="28"/>
      <c r="G4" s="28"/>
      <c r="H4" s="28"/>
      <c r="I4" s="28"/>
    </row>
    <row r="5" spans="1:9" ht="27.75" customHeight="1">
      <c r="A5" s="30" t="s">
        <v>26</v>
      </c>
      <c r="B5" s="31"/>
      <c r="C5" s="31"/>
      <c r="D5" s="31"/>
      <c r="E5" s="31"/>
      <c r="F5" s="31"/>
      <c r="G5" s="31"/>
      <c r="H5" s="31"/>
      <c r="I5" s="31"/>
    </row>
    <row r="6" spans="1:9" ht="12.75">
      <c r="A6" s="29" t="s">
        <v>20</v>
      </c>
      <c r="B6" s="28"/>
      <c r="C6" s="28"/>
      <c r="D6" s="28"/>
      <c r="E6" s="28"/>
      <c r="F6" s="28"/>
      <c r="G6" s="28"/>
      <c r="H6" s="28"/>
      <c r="I6" s="28"/>
    </row>
    <row r="7" ht="12.75">
      <c r="I7" s="3" t="s">
        <v>7</v>
      </c>
    </row>
    <row r="8" spans="1:9" s="2" customFormat="1" ht="12.75">
      <c r="A8" s="32" t="s">
        <v>1</v>
      </c>
      <c r="B8" s="32" t="s">
        <v>2</v>
      </c>
      <c r="C8" s="32" t="s">
        <v>22</v>
      </c>
      <c r="D8" s="34" t="s">
        <v>9</v>
      </c>
      <c r="E8" s="35"/>
      <c r="F8" s="32" t="s">
        <v>3</v>
      </c>
      <c r="G8" s="34" t="s">
        <v>9</v>
      </c>
      <c r="H8" s="35"/>
      <c r="I8" s="32" t="s">
        <v>4</v>
      </c>
    </row>
    <row r="9" spans="1:9" s="2" customFormat="1" ht="25.5">
      <c r="A9" s="33"/>
      <c r="B9" s="33"/>
      <c r="C9" s="33"/>
      <c r="D9" s="4" t="s">
        <v>10</v>
      </c>
      <c r="E9" s="4" t="s">
        <v>11</v>
      </c>
      <c r="F9" s="33"/>
      <c r="G9" s="4" t="s">
        <v>10</v>
      </c>
      <c r="H9" s="4" t="s">
        <v>11</v>
      </c>
      <c r="I9" s="33"/>
    </row>
    <row r="10" spans="1:9" ht="12.75">
      <c r="A10" s="1">
        <v>1</v>
      </c>
      <c r="B10" s="1">
        <v>2</v>
      </c>
      <c r="C10" s="1"/>
      <c r="D10" s="1"/>
      <c r="E10" s="1">
        <v>3</v>
      </c>
      <c r="F10" s="1"/>
      <c r="G10" s="1"/>
      <c r="H10" s="1">
        <v>4</v>
      </c>
      <c r="I10" s="1">
        <v>5</v>
      </c>
    </row>
    <row r="11" spans="1:9" ht="17.25" customHeight="1">
      <c r="A11" s="24" t="s">
        <v>6</v>
      </c>
      <c r="B11" s="25"/>
      <c r="C11" s="5">
        <f aca="true" t="shared" si="0" ref="C11:H11">SUM(C12+C13+C15+C16+C18)</f>
        <v>1715.6</v>
      </c>
      <c r="D11" s="5">
        <f t="shared" si="0"/>
        <v>171.6</v>
      </c>
      <c r="E11" s="5">
        <f t="shared" si="0"/>
        <v>1715.6</v>
      </c>
      <c r="F11" s="5">
        <f t="shared" si="0"/>
        <v>1715.6</v>
      </c>
      <c r="G11" s="5">
        <f t="shared" si="0"/>
        <v>171.6</v>
      </c>
      <c r="H11" s="5">
        <f t="shared" si="0"/>
        <v>1544</v>
      </c>
      <c r="I11" s="5"/>
    </row>
    <row r="12" spans="1:9" ht="94.5">
      <c r="A12" s="9" t="s">
        <v>24</v>
      </c>
      <c r="B12" s="10" t="s">
        <v>27</v>
      </c>
      <c r="C12" s="11">
        <f aca="true" t="shared" si="1" ref="C12:C18">SUM(D12:E12)</f>
        <v>95.4</v>
      </c>
      <c r="D12" s="11"/>
      <c r="E12" s="11">
        <v>95.4</v>
      </c>
      <c r="F12" s="6">
        <f aca="true" t="shared" si="2" ref="F12:F18">SUM(G12:H12)</f>
        <v>95.4</v>
      </c>
      <c r="G12" s="6"/>
      <c r="H12" s="6">
        <v>95.4</v>
      </c>
      <c r="I12" s="6"/>
    </row>
    <row r="13" spans="1:9" ht="129" customHeight="1">
      <c r="A13" s="22" t="s">
        <v>17</v>
      </c>
      <c r="B13" s="8" t="s">
        <v>31</v>
      </c>
      <c r="C13" s="6">
        <f t="shared" si="1"/>
        <v>992.8</v>
      </c>
      <c r="D13" s="6"/>
      <c r="E13" s="6">
        <v>992.8</v>
      </c>
      <c r="F13" s="6">
        <f t="shared" si="2"/>
        <v>992.8</v>
      </c>
      <c r="G13" s="6"/>
      <c r="H13" s="6">
        <v>992.8</v>
      </c>
      <c r="I13" s="6"/>
    </row>
    <row r="14" spans="1:9" ht="15.75">
      <c r="A14" s="23"/>
      <c r="B14" s="17" t="s">
        <v>14</v>
      </c>
      <c r="C14" s="7">
        <f t="shared" si="1"/>
        <v>24.2</v>
      </c>
      <c r="D14" s="7"/>
      <c r="E14" s="7">
        <v>24.2</v>
      </c>
      <c r="F14" s="7">
        <f t="shared" si="2"/>
        <v>24.2</v>
      </c>
      <c r="G14" s="7"/>
      <c r="H14" s="7">
        <v>24.2</v>
      </c>
      <c r="I14" s="7"/>
    </row>
    <row r="15" spans="1:9" ht="82.5" customHeight="1">
      <c r="A15" s="9" t="s">
        <v>29</v>
      </c>
      <c r="B15" s="10" t="s">
        <v>28</v>
      </c>
      <c r="C15" s="11">
        <v>198.1</v>
      </c>
      <c r="D15" s="11">
        <v>171.6</v>
      </c>
      <c r="E15" s="11">
        <v>198.1</v>
      </c>
      <c r="F15" s="7">
        <f t="shared" si="2"/>
        <v>198.1</v>
      </c>
      <c r="G15" s="7">
        <v>171.6</v>
      </c>
      <c r="H15" s="7">
        <v>26.5</v>
      </c>
      <c r="I15" s="7"/>
    </row>
    <row r="16" spans="1:9" ht="81.75" customHeight="1">
      <c r="A16" s="22" t="s">
        <v>19</v>
      </c>
      <c r="B16" s="8" t="s">
        <v>30</v>
      </c>
      <c r="C16" s="6">
        <f t="shared" si="1"/>
        <v>331</v>
      </c>
      <c r="D16" s="6"/>
      <c r="E16" s="6">
        <v>331</v>
      </c>
      <c r="F16" s="6">
        <f t="shared" si="2"/>
        <v>331</v>
      </c>
      <c r="G16" s="6"/>
      <c r="H16" s="6">
        <v>331</v>
      </c>
      <c r="I16" s="6"/>
    </row>
    <row r="17" spans="1:9" ht="20.25" customHeight="1">
      <c r="A17" s="23"/>
      <c r="B17" s="17" t="s">
        <v>14</v>
      </c>
      <c r="C17" s="7">
        <f t="shared" si="1"/>
        <v>8</v>
      </c>
      <c r="D17" s="7"/>
      <c r="E17" s="7">
        <v>8</v>
      </c>
      <c r="F17" s="7">
        <f t="shared" si="2"/>
        <v>8</v>
      </c>
      <c r="G17" s="7"/>
      <c r="H17" s="7">
        <v>8</v>
      </c>
      <c r="I17" s="7"/>
    </row>
    <row r="18" spans="1:9" ht="78.75">
      <c r="A18" s="9" t="s">
        <v>33</v>
      </c>
      <c r="B18" s="10" t="s">
        <v>32</v>
      </c>
      <c r="C18" s="11">
        <f t="shared" si="1"/>
        <v>98.3</v>
      </c>
      <c r="D18" s="11"/>
      <c r="E18" s="11">
        <v>98.3</v>
      </c>
      <c r="F18" s="6">
        <f t="shared" si="2"/>
        <v>98.3</v>
      </c>
      <c r="G18" s="6"/>
      <c r="H18" s="6">
        <v>98.3</v>
      </c>
      <c r="I18" s="6"/>
    </row>
    <row r="19" spans="1:9" s="18" customFormat="1" ht="33" customHeight="1">
      <c r="A19" s="20" t="s">
        <v>5</v>
      </c>
      <c r="B19" s="21"/>
      <c r="C19" s="15">
        <f aca="true" t="shared" si="3" ref="C19:H19">SUM(C20+C21+C22+C23+C24)</f>
        <v>9152.2</v>
      </c>
      <c r="D19" s="15">
        <f t="shared" si="3"/>
        <v>7637</v>
      </c>
      <c r="E19" s="15">
        <f t="shared" si="3"/>
        <v>1515.2</v>
      </c>
      <c r="F19" s="15">
        <f t="shared" si="3"/>
        <v>911.1</v>
      </c>
      <c r="G19" s="15"/>
      <c r="H19" s="15">
        <f t="shared" si="3"/>
        <v>911.1</v>
      </c>
      <c r="I19" s="19"/>
    </row>
    <row r="20" spans="1:9" s="18" customFormat="1" ht="78.75">
      <c r="A20" s="9" t="s">
        <v>16</v>
      </c>
      <c r="B20" s="16" t="s">
        <v>34</v>
      </c>
      <c r="C20" s="11">
        <f aca="true" t="shared" si="4" ref="C20:C25">SUM(D20:E20)</f>
        <v>205.4</v>
      </c>
      <c r="D20" s="11"/>
      <c r="E20" s="11">
        <v>205.4</v>
      </c>
      <c r="F20" s="11">
        <f>SUM(G20:H20)</f>
        <v>205.4</v>
      </c>
      <c r="G20" s="11"/>
      <c r="H20" s="11">
        <v>205.4</v>
      </c>
      <c r="I20" s="19"/>
    </row>
    <row r="21" spans="1:9" s="18" customFormat="1" ht="78.75">
      <c r="A21" s="9" t="s">
        <v>36</v>
      </c>
      <c r="B21" s="16" t="s">
        <v>35</v>
      </c>
      <c r="C21" s="11">
        <f t="shared" si="4"/>
        <v>164.3</v>
      </c>
      <c r="D21" s="11"/>
      <c r="E21" s="11">
        <v>164.3</v>
      </c>
      <c r="F21" s="11">
        <f>SUM(G21:H21)</f>
        <v>164.3</v>
      </c>
      <c r="G21" s="11"/>
      <c r="H21" s="11">
        <v>164.3</v>
      </c>
      <c r="I21" s="19"/>
    </row>
    <row r="22" spans="1:9" s="18" customFormat="1" ht="78.75">
      <c r="A22" s="9" t="s">
        <v>18</v>
      </c>
      <c r="B22" s="16" t="s">
        <v>37</v>
      </c>
      <c r="C22" s="11">
        <f t="shared" si="4"/>
        <v>300</v>
      </c>
      <c r="D22" s="11"/>
      <c r="E22" s="11">
        <v>300</v>
      </c>
      <c r="F22" s="11">
        <f>SUM(G22:H22)</f>
        <v>300</v>
      </c>
      <c r="G22" s="11"/>
      <c r="H22" s="11">
        <v>300</v>
      </c>
      <c r="I22" s="19"/>
    </row>
    <row r="23" spans="1:9" s="18" customFormat="1" ht="78.75">
      <c r="A23" s="9" t="s">
        <v>39</v>
      </c>
      <c r="B23" s="16" t="s">
        <v>38</v>
      </c>
      <c r="C23" s="11">
        <f t="shared" si="4"/>
        <v>241.4</v>
      </c>
      <c r="D23" s="11"/>
      <c r="E23" s="11">
        <v>241.4</v>
      </c>
      <c r="F23" s="11">
        <f>SUM(G23:H23)</f>
        <v>241.4</v>
      </c>
      <c r="G23" s="11"/>
      <c r="H23" s="11">
        <v>241.4</v>
      </c>
      <c r="I23" s="19"/>
    </row>
    <row r="24" spans="1:9" s="18" customFormat="1" ht="97.5" customHeight="1">
      <c r="A24" s="22" t="s">
        <v>33</v>
      </c>
      <c r="B24" s="8" t="s">
        <v>23</v>
      </c>
      <c r="C24" s="6">
        <f t="shared" si="4"/>
        <v>8241.1</v>
      </c>
      <c r="D24" s="6">
        <v>7637</v>
      </c>
      <c r="E24" s="6">
        <v>604.1</v>
      </c>
      <c r="F24" s="6"/>
      <c r="G24" s="6"/>
      <c r="H24" s="6"/>
      <c r="I24" s="6"/>
    </row>
    <row r="25" spans="1:9" s="18" customFormat="1" ht="15.75" customHeight="1">
      <c r="A25" s="23"/>
      <c r="B25" s="17" t="s">
        <v>14</v>
      </c>
      <c r="C25" s="7">
        <f t="shared" si="4"/>
        <v>201</v>
      </c>
      <c r="D25" s="7">
        <v>0</v>
      </c>
      <c r="E25" s="7">
        <v>201</v>
      </c>
      <c r="F25" s="7"/>
      <c r="G25" s="7"/>
      <c r="H25" s="7"/>
      <c r="I25" s="7"/>
    </row>
    <row r="26" spans="1:9" s="18" customFormat="1" ht="15.75">
      <c r="A26" s="24" t="s">
        <v>15</v>
      </c>
      <c r="B26" s="25"/>
      <c r="C26" s="5">
        <f>E26+D26</f>
        <v>280</v>
      </c>
      <c r="D26" s="5"/>
      <c r="E26" s="5">
        <f>E27</f>
        <v>280</v>
      </c>
      <c r="F26" s="5">
        <f>H26+G26</f>
        <v>280</v>
      </c>
      <c r="G26" s="5"/>
      <c r="H26" s="5">
        <f>H27</f>
        <v>280</v>
      </c>
      <c r="I26" s="19"/>
    </row>
    <row r="27" spans="1:9" s="18" customFormat="1" ht="78.75">
      <c r="A27" s="9" t="s">
        <v>21</v>
      </c>
      <c r="B27" s="10" t="s">
        <v>40</v>
      </c>
      <c r="C27" s="11">
        <f>SUM(D27:E27)</f>
        <v>280</v>
      </c>
      <c r="D27" s="14"/>
      <c r="E27" s="11">
        <v>280</v>
      </c>
      <c r="F27" s="11">
        <f>SUM(G27:H27)</f>
        <v>280</v>
      </c>
      <c r="G27" s="14"/>
      <c r="H27" s="11">
        <v>280</v>
      </c>
      <c r="I27" s="19"/>
    </row>
    <row r="28" spans="1:5" s="18" customFormat="1" ht="33.75" customHeight="1" hidden="1">
      <c r="A28" s="26"/>
      <c r="B28" s="26"/>
      <c r="C28" s="5"/>
      <c r="D28" s="5"/>
      <c r="E28" s="5"/>
    </row>
    <row r="29" spans="1:5" s="18" customFormat="1" ht="15.75" hidden="1">
      <c r="A29" s="12"/>
      <c r="B29" s="9"/>
      <c r="C29" s="13"/>
      <c r="D29" s="14"/>
      <c r="E29" s="13"/>
    </row>
    <row r="30" spans="1:9" s="18" customFormat="1" ht="16.5" customHeight="1">
      <c r="A30" s="26" t="s">
        <v>8</v>
      </c>
      <c r="B30" s="26"/>
      <c r="C30" s="5">
        <f aca="true" t="shared" si="5" ref="C30:H30">SUM(C11+C19+C26)</f>
        <v>11147.800000000001</v>
      </c>
      <c r="D30" s="5">
        <f t="shared" si="5"/>
        <v>7808.6</v>
      </c>
      <c r="E30" s="5">
        <f t="shared" si="5"/>
        <v>3510.8</v>
      </c>
      <c r="F30" s="5">
        <f t="shared" si="5"/>
        <v>2906.7</v>
      </c>
      <c r="G30" s="5">
        <f t="shared" si="5"/>
        <v>171.6</v>
      </c>
      <c r="H30" s="5">
        <f t="shared" si="5"/>
        <v>2735.1</v>
      </c>
      <c r="I30" s="19"/>
    </row>
  </sheetData>
  <sheetProtection/>
  <mergeCells count="20">
    <mergeCell ref="A30:B30"/>
    <mergeCell ref="A11:B11"/>
    <mergeCell ref="D8:E8"/>
    <mergeCell ref="G8:H8"/>
    <mergeCell ref="A13:A14"/>
    <mergeCell ref="A16:A17"/>
    <mergeCell ref="C8:C9"/>
    <mergeCell ref="A8:A9"/>
    <mergeCell ref="A6:I6"/>
    <mergeCell ref="B8:B9"/>
    <mergeCell ref="I8:I9"/>
    <mergeCell ref="F8:F9"/>
    <mergeCell ref="H1:I1"/>
    <mergeCell ref="A3:I3"/>
    <mergeCell ref="A4:I4"/>
    <mergeCell ref="A5:I5"/>
    <mergeCell ref="A19:B19"/>
    <mergeCell ref="A24:A25"/>
    <mergeCell ref="A26:B26"/>
    <mergeCell ref="A28:B28"/>
  </mergeCells>
  <printOptions/>
  <pageMargins left="0.8267716535433072" right="0.2362204724409449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OEM_user</cp:lastModifiedBy>
  <cp:lastPrinted>2015-03-16T12:47:53Z</cp:lastPrinted>
  <dcterms:created xsi:type="dcterms:W3CDTF">2001-12-31T20:27:18Z</dcterms:created>
  <dcterms:modified xsi:type="dcterms:W3CDTF">2015-03-18T10:43:10Z</dcterms:modified>
  <cp:category/>
  <cp:version/>
  <cp:contentType/>
  <cp:contentStatus/>
</cp:coreProperties>
</file>