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2" windowHeight="8952" tabRatio="716" activeTab="3"/>
  </bookViews>
  <sheets>
    <sheet name="Приложение 1" sheetId="1" r:id="rId1"/>
    <sheet name="Приложение 2" sheetId="2" r:id="rId2"/>
    <sheet name="Приложение 4" sheetId="3" r:id="rId3"/>
    <sheet name="Приложение 5" sheetId="4" r:id="rId4"/>
  </sheets>
  <definedNames>
    <definedName name="_xlnm.Print_Area" localSheetId="3">'Приложение 5'!$A$1:$C$15</definedName>
  </definedNames>
  <calcPr fullCalcOnLoad="1"/>
</workbook>
</file>

<file path=xl/sharedStrings.xml><?xml version="1.0" encoding="utf-8"?>
<sst xmlns="http://schemas.openxmlformats.org/spreadsheetml/2006/main" count="220" uniqueCount="160">
  <si>
    <t>Единый сельскохозяйственный налог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</si>
  <si>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</si>
  <si>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</si>
  <si>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</si>
  <si>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</si>
  <si>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</si>
  <si>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</si>
  <si>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</si>
  <si>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</si>
  <si>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</si>
  <si>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</si>
  <si>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</si>
  <si>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</si>
  <si>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</si>
  <si>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000 1 06 04000 02 0000 110</t>
  </si>
  <si>
    <t>Транспортный налог</t>
  </si>
  <si>
    <t>000 1 06 06000 00 0000 110</t>
  </si>
  <si>
    <t>Земельный налог</t>
  </si>
  <si>
    <t>000 1 08 00000 00 0000 000</t>
  </si>
  <si>
    <t>000 1 11 00000 00 0000 000</t>
  </si>
  <si>
    <t>000 1 14 00000 00 0000 000</t>
  </si>
  <si>
    <t>000 1 17 00000 00 0000 000</t>
  </si>
  <si>
    <t>000 2 00 00000 00 0000 000</t>
  </si>
  <si>
    <t>Национальная оборона</t>
  </si>
  <si>
    <t>Национальная экономика</t>
  </si>
  <si>
    <t>Образование</t>
  </si>
  <si>
    <t>Культура, кинематография</t>
  </si>
  <si>
    <t>НАЛОГОВЫЕ И НЕНАЛОГОВЫЕ ДОХОДЫ</t>
  </si>
  <si>
    <t>БЕЗВОЗМЕЗДНЫЕ ПОСТУПЛЕНИЯ</t>
  </si>
  <si>
    <t>НАЛОГОВЫЕ ДОХОДЫ</t>
  </si>
  <si>
    <t>НЕНАЛОГОВЫЕ ДОХОДЫ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</si>
  <si>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</si>
  <si>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</si>
  <si>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</si>
  <si>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</si>
  <si>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</si>
  <si>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Приложение 2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</si>
  <si>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</si>
  <si>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</si>
  <si>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</si>
  <si>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</si>
  <si>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</si>
  <si>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</si>
  <si>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</si>
  <si>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</si>
  <si>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</si>
  <si>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</si>
  <si>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</si>
  <si>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</si>
  <si>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</si>
  <si>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>ПРОЧИЕ НЕНАЛОГОВЫЕ ДОХОДЫ</t>
  </si>
  <si>
    <t>ВСЕГО ДОХОДОВ</t>
  </si>
  <si>
    <t>000 1 06 01000 00 0000 110</t>
  </si>
  <si>
    <t>000 1 11 05000 00 0000 120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</si>
  <si>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</si>
  <si>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</si>
  <si>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Наименование</t>
  </si>
  <si>
    <t>Общегосударственные вопросы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</si>
  <si>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</si>
  <si>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</si>
  <si>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</si>
  <si>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Молодежная  политика  и  оздоровление детей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</si>
  <si>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</si>
  <si>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</si>
  <si>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</si>
  <si>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</si>
  <si>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</si>
  <si>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Денежное содержание                  (тыс. руб.)</t>
  </si>
  <si>
    <t xml:space="preserve">органов местного самоуправления, работников муниципальных учреждений, </t>
  </si>
  <si>
    <t>фактических затратах на их денежное содержание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</si>
  <si>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</si>
  <si>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</si>
  <si>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</si>
  <si>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</si>
  <si>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</si>
  <si>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</si>
  <si>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</si>
  <si>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</si>
  <si>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</si>
  <si>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</si>
  <si>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</si>
  <si>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Приложение 5</t>
  </si>
  <si>
    <t>(тысяч рублей)</t>
  </si>
  <si>
    <t>000 2 02 00000 00 0000 000</t>
  </si>
  <si>
    <t>Безвозмездные поступления от других бюджетов бюджетной системы Российской Федерации</t>
  </si>
  <si>
    <t>000 2 02 03000 00 0000 151</t>
  </si>
  <si>
    <t xml:space="preserve">Субвенции бюджетам субъектов Российской Федерации и муниципальных образований </t>
  </si>
  <si>
    <t>Коды</t>
  </si>
  <si>
    <t>Раздела</t>
  </si>
  <si>
    <t>Под-раздела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</si>
  <si>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</si>
  <si>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</si>
  <si>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</si>
  <si>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</si>
  <si>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</si>
  <si>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</si>
  <si>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</si>
  <si>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</si>
  <si>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</si>
  <si>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</si>
  <si>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</si>
  <si>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07</t>
  </si>
  <si>
    <t>11</t>
  </si>
  <si>
    <t>2. Муниципальные учреждения культуры муниципального образования "Приморское городское поселение" Выборгского района Ленинградской области</t>
  </si>
  <si>
    <t>без ВУС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</si>
  <si>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</si>
  <si>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</si>
  <si>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 xml:space="preserve">Показатели о численности муниципальных и немуниципальных служащих 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</si>
  <si>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</si>
  <si>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</si>
  <si>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на осуществление первичного воинского учета на территориях, 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</si>
  <si>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</si>
  <si>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000 2 02 03015 00 0000 151</t>
  </si>
  <si>
    <t>000 2 02 03024 00 0000 151</t>
  </si>
  <si>
    <t>000 2 19 00000 00 0000 000</t>
  </si>
  <si>
    <t>Приложение 4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</si>
  <si>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</si>
  <si>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000 1 08 04000 01 0000 110</t>
  </si>
  <si>
    <t>000 2 02 03015 10 0000 151</t>
  </si>
  <si>
    <t>Субвенции бюджетам поселений на осуществление первичного воинского учета на территориях,  где отсутствуют военные комиссариаты</t>
  </si>
  <si>
    <t>Субвенции  бюджетам поселений на выполнение передаваемых полномочий субъектов Российской Федерации</t>
  </si>
  <si>
    <t>Приморское городское поселение</t>
  </si>
  <si>
    <t>000 01 05 02 00 00 0000 000</t>
  </si>
  <si>
    <t xml:space="preserve">Изменение прочих остатков средств бюджетов </t>
  </si>
  <si>
    <t>000 01 05 02 01 00 0000 000</t>
  </si>
  <si>
    <t xml:space="preserve">Изменение прочих остатков денежных средств бюджетов </t>
  </si>
  <si>
    <t>000 01 05 02 01 10 0000 000</t>
  </si>
  <si>
    <t>Изменение прочих остатков денежных средств бюджетов поселений</t>
  </si>
  <si>
    <t>Источники внутреннего финансирования дефицитов бюджетов - всего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</si>
  <si>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</si>
  <si>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</si>
  <si>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</si>
  <si>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произведенным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</si>
  <si>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</si>
  <si>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</si>
  <si>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>000 1 11 09000 00 0000 120</t>
  </si>
  <si>
    <t>000 1 17 05000 00 0000 180</t>
  </si>
  <si>
    <t>Прочие неналоговые доходы</t>
  </si>
  <si>
    <t>Исполнено на 01.07.2014 г.</t>
  </si>
  <si>
    <t xml:space="preserve">Исполнено на 01.07.2014 г. </t>
  </si>
  <si>
    <t xml:space="preserve"> Выборгского района Ленинградской области по доходам за 1 полугодие 2014 года</t>
  </si>
  <si>
    <t>000 2 02 02000 00 0000 151</t>
  </si>
  <si>
    <t>000 2 02 02999 00 0000 151</t>
  </si>
  <si>
    <t>000 2 02 02999 10 0000 151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</si>
  <si>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</si>
  <si>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</si>
  <si>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</si>
  <si>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000 2 02 04000 00 0000 151</t>
  </si>
  <si>
    <t>000 2 02 04999 00 0000 151</t>
  </si>
  <si>
    <t>000 2 02 04999 10 0000 151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</si>
  <si>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</si>
  <si>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</si>
  <si>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</si>
  <si>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Выборгского района Ленинградской области по расходам за 1 полугодие 2014 года</t>
  </si>
  <si>
    <t>Выборгского района Ленинградской области за 1 полугодие 2014 года</t>
  </si>
  <si>
    <t>за 1 полугодие 2014 года</t>
  </si>
  <si>
    <t>Глава МО+ Глава администрации + Центральный аппарат (мун. и немуниц.с/л)+ з/п несовершен.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</si>
  <si>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</si>
  <si>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000 1 14 02000 00 0000 000</t>
  </si>
  <si>
    <t>от 08.12.2014 г. № 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</si>
</sst>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justify"/>
    </xf>
    <xf numFmtId="49" fontId="9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0" fillId="0" borderId="0" xfId="0" applyNumberFormat="1" applyFont="1" applyAlignment="1">
      <alignment/>
    </xf>
    <xf numFmtId="49" fontId="0" fillId="0" borderId="10" xfId="0" applyNumberFormat="1" applyBorder="1" applyAlignment="1">
      <alignment vertical="center" wrapText="1"/>
    </xf>
    <xf numFmtId="0" fontId="15" fillId="0" borderId="10" xfId="0" applyFont="1" applyBorder="1" applyAlignment="1">
      <alignment/>
    </xf>
    <xf numFmtId="165" fontId="8" fillId="0" borderId="10" xfId="0" applyNumberFormat="1" applyFont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15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vertical="top" wrapText="1"/>
    </xf>
    <xf numFmtId="0" fontId="15" fillId="24" borderId="12" xfId="0" applyFont="1" applyFill="1" applyBorder="1" applyAlignment="1">
      <alignment horizontal="center" vertical="top" wrapText="1"/>
    </xf>
    <xf numFmtId="0" fontId="15" fillId="24" borderId="12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wrapText="1"/>
    </xf>
    <xf numFmtId="165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165" fontId="8" fillId="0" borderId="10" xfId="0" applyNumberFormat="1" applyFont="1" applyFill="1" applyBorder="1" applyAlignment="1">
      <alignment vertical="top"/>
    </xf>
    <xf numFmtId="0" fontId="8" fillId="0" borderId="12" xfId="0" applyFont="1" applyBorder="1" applyAlignment="1">
      <alignment vertical="top" wrapText="1"/>
    </xf>
    <xf numFmtId="165" fontId="8" fillId="0" borderId="12" xfId="0" applyNumberFormat="1" applyFont="1" applyBorder="1" applyAlignment="1">
      <alignment vertical="top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110" zoomScaleSheetLayoutView="110" zoomScalePageLayoutView="0" workbookViewId="0" topLeftCell="A1">
      <selection activeCell="A3" sqref="A3:C3"/>
    </sheetView>
  </sheetViews>
  <sheetFormatPr defaultColWidth="9.00390625" defaultRowHeight="12.75"/>
  <cols>
    <col min="1" max="1" width="24.875" style="0" customWidth="1"/>
    <col min="2" max="2" width="58.625" style="0" customWidth="1"/>
    <col min="3" max="3" width="12.50390625" style="0" customWidth="1"/>
  </cols>
  <sheetData>
    <row r="1" spans="1:3" ht="12.75">
      <c r="A1" s="78" t="s">
        <v>31</v>
      </c>
      <c r="B1" s="78"/>
      <c r="C1" s="78"/>
    </row>
    <row r="2" spans="1:3" ht="12.75">
      <c r="A2" s="78" t="s">
        <v>32</v>
      </c>
      <c r="B2" s="78"/>
      <c r="C2" s="78"/>
    </row>
    <row r="3" spans="1:3" ht="12.75">
      <c r="A3" s="78" t="s">
        <v>33</v>
      </c>
      <c r="B3" s="78"/>
      <c r="C3" s="78"/>
    </row>
    <row r="4" spans="1:3" ht="12.75">
      <c r="A4" s="78" t="s">
        <v>34</v>
      </c>
      <c r="B4" s="78"/>
      <c r="C4" s="78"/>
    </row>
    <row r="5" spans="1:3" ht="12.75">
      <c r="A5" s="78" t="s">
        <v>35</v>
      </c>
      <c r="B5" s="78"/>
      <c r="C5" s="78"/>
    </row>
    <row r="6" spans="1:3" ht="12.75">
      <c r="A6" s="78" t="s">
        <v>159</v>
      </c>
      <c r="B6" s="78"/>
      <c r="C6" s="78"/>
    </row>
    <row r="7" spans="1:3" ht="12.75">
      <c r="A7" s="4"/>
      <c r="B7" s="4"/>
      <c r="C7" s="5"/>
    </row>
    <row r="8" spans="1:3" ht="12.75">
      <c r="A8" s="76" t="s">
        <v>75</v>
      </c>
      <c r="B8" s="76"/>
      <c r="C8" s="76"/>
    </row>
    <row r="9" spans="1:3" ht="12.75">
      <c r="A9" s="76" t="s">
        <v>140</v>
      </c>
      <c r="B9" s="76"/>
      <c r="C9" s="76"/>
    </row>
    <row r="10" spans="1:3" ht="12.75">
      <c r="A10" s="77"/>
      <c r="B10" s="77"/>
      <c r="C10" s="77"/>
    </row>
    <row r="11" spans="1:3" ht="12.75">
      <c r="A11" s="7"/>
      <c r="B11" s="7"/>
      <c r="C11" s="15" t="s">
        <v>82</v>
      </c>
    </row>
    <row r="12" spans="1:3" ht="39">
      <c r="A12" s="8" t="s">
        <v>37</v>
      </c>
      <c r="B12" s="8" t="s">
        <v>41</v>
      </c>
      <c r="C12" s="8" t="s">
        <v>138</v>
      </c>
    </row>
    <row r="13" spans="1:3" ht="12.75">
      <c r="A13" s="9" t="s">
        <v>8</v>
      </c>
      <c r="B13" s="9" t="s">
        <v>27</v>
      </c>
      <c r="C13" s="24">
        <f>C14+C27</f>
        <v>33474.299999999996</v>
      </c>
    </row>
    <row r="14" spans="1:3" ht="12.75">
      <c r="A14" s="9"/>
      <c r="B14" s="9" t="s">
        <v>29</v>
      </c>
      <c r="C14" s="24">
        <f>C15+C19+C21+C25+C17</f>
        <v>29868.1</v>
      </c>
    </row>
    <row r="15" spans="1:3" ht="12.75">
      <c r="A15" s="10" t="s">
        <v>9</v>
      </c>
      <c r="B15" s="10" t="s">
        <v>42</v>
      </c>
      <c r="C15" s="25">
        <f>C16</f>
        <v>12444.1</v>
      </c>
    </row>
    <row r="16" spans="1:3" ht="12.75">
      <c r="A16" s="10" t="s">
        <v>10</v>
      </c>
      <c r="B16" s="10" t="s">
        <v>43</v>
      </c>
      <c r="C16" s="25">
        <v>12444.1</v>
      </c>
    </row>
    <row r="17" spans="1:3" ht="26.25">
      <c r="A17" s="10" t="s">
        <v>129</v>
      </c>
      <c r="B17" s="70" t="s">
        <v>130</v>
      </c>
      <c r="C17" s="25">
        <f>C18</f>
        <v>1969.1</v>
      </c>
    </row>
    <row r="18" spans="1:3" ht="26.25">
      <c r="A18" s="10" t="s">
        <v>131</v>
      </c>
      <c r="B18" s="70" t="s">
        <v>132</v>
      </c>
      <c r="C18" s="25">
        <v>1969.1</v>
      </c>
    </row>
    <row r="19" spans="1:3" ht="12.75">
      <c r="A19" s="10" t="s">
        <v>11</v>
      </c>
      <c r="B19" s="10" t="s">
        <v>44</v>
      </c>
      <c r="C19" s="25">
        <f>C20</f>
        <v>1.3</v>
      </c>
    </row>
    <row r="20" spans="1:3" ht="12.75">
      <c r="A20" s="10" t="s">
        <v>12</v>
      </c>
      <c r="B20" s="10" t="s">
        <v>0</v>
      </c>
      <c r="C20" s="25">
        <v>1.3</v>
      </c>
    </row>
    <row r="21" spans="1:3" ht="12.75">
      <c r="A21" s="10" t="s">
        <v>13</v>
      </c>
      <c r="B21" s="10" t="s">
        <v>45</v>
      </c>
      <c r="C21" s="25">
        <f>C22+C23+C24</f>
        <v>15413.2</v>
      </c>
    </row>
    <row r="22" spans="1:3" ht="12.75">
      <c r="A22" s="10" t="s">
        <v>52</v>
      </c>
      <c r="B22" s="10" t="s">
        <v>46</v>
      </c>
      <c r="C22" s="25">
        <v>618.3</v>
      </c>
    </row>
    <row r="23" spans="1:3" ht="12.75">
      <c r="A23" s="11" t="s">
        <v>14</v>
      </c>
      <c r="B23" s="11" t="s">
        <v>15</v>
      </c>
      <c r="C23" s="26">
        <v>1286.9</v>
      </c>
    </row>
    <row r="24" spans="1:3" ht="12.75">
      <c r="A24" s="11" t="s">
        <v>16</v>
      </c>
      <c r="B24" s="11" t="s">
        <v>17</v>
      </c>
      <c r="C24" s="26">
        <v>13508</v>
      </c>
    </row>
    <row r="25" spans="1:3" ht="12.75">
      <c r="A25" s="11" t="s">
        <v>18</v>
      </c>
      <c r="B25" s="11" t="s">
        <v>47</v>
      </c>
      <c r="C25" s="26">
        <f>C26</f>
        <v>40.4</v>
      </c>
    </row>
    <row r="26" spans="1:3" ht="40.5">
      <c r="A26" s="56" t="s">
        <v>117</v>
      </c>
      <c r="B26" s="55" t="s">
        <v>116</v>
      </c>
      <c r="C26" s="26">
        <v>40.4</v>
      </c>
    </row>
    <row r="27" spans="1:3" ht="12.75">
      <c r="A27" s="56"/>
      <c r="B27" s="12" t="s">
        <v>30</v>
      </c>
      <c r="C27" s="21">
        <f>C28+C31+C34</f>
        <v>3606.2</v>
      </c>
    </row>
    <row r="28" spans="1:3" ht="27.75" customHeight="1">
      <c r="A28" s="11" t="s">
        <v>19</v>
      </c>
      <c r="B28" s="13" t="s">
        <v>48</v>
      </c>
      <c r="C28" s="26">
        <f>SUM(C29:C30)</f>
        <v>2468.9</v>
      </c>
    </row>
    <row r="29" spans="1:3" ht="78" customHeight="1">
      <c r="A29" s="11" t="s">
        <v>53</v>
      </c>
      <c r="B29" s="13" t="s">
        <v>55</v>
      </c>
      <c r="C29" s="26">
        <v>2185.8</v>
      </c>
    </row>
    <row r="30" spans="1:3" ht="66.75" customHeight="1">
      <c r="A30" s="11" t="s">
        <v>135</v>
      </c>
      <c r="B30" s="13" t="s">
        <v>54</v>
      </c>
      <c r="C30" s="26">
        <v>283.1</v>
      </c>
    </row>
    <row r="31" spans="1:3" ht="30.75" customHeight="1">
      <c r="A31" s="11" t="s">
        <v>20</v>
      </c>
      <c r="B31" s="13" t="s">
        <v>49</v>
      </c>
      <c r="C31" s="26">
        <f>SUM(C32:C33)</f>
        <v>1111.6</v>
      </c>
    </row>
    <row r="32" spans="1:3" ht="69" customHeight="1">
      <c r="A32" s="11" t="s">
        <v>158</v>
      </c>
      <c r="B32" s="13" t="s">
        <v>157</v>
      </c>
      <c r="C32" s="26">
        <v>510.8</v>
      </c>
    </row>
    <row r="33" spans="1:3" ht="26.25">
      <c r="A33" s="11" t="s">
        <v>134</v>
      </c>
      <c r="B33" s="13" t="s">
        <v>133</v>
      </c>
      <c r="C33" s="26">
        <v>600.8</v>
      </c>
    </row>
    <row r="34" spans="1:3" ht="12.75">
      <c r="A34" s="11" t="s">
        <v>21</v>
      </c>
      <c r="B34" s="13" t="s">
        <v>50</v>
      </c>
      <c r="C34" s="26">
        <f>SUM(C35)</f>
        <v>25.7</v>
      </c>
    </row>
    <row r="35" spans="1:3" ht="12.75">
      <c r="A35" s="11" t="s">
        <v>136</v>
      </c>
      <c r="B35" s="13" t="s">
        <v>137</v>
      </c>
      <c r="C35" s="26">
        <v>25.7</v>
      </c>
    </row>
    <row r="36" spans="1:3" ht="12.75">
      <c r="A36" s="14" t="s">
        <v>22</v>
      </c>
      <c r="B36" s="73" t="s">
        <v>28</v>
      </c>
      <c r="C36" s="74">
        <f>SUM(C37+C49)</f>
        <v>1674.9999999999998</v>
      </c>
    </row>
    <row r="37" spans="1:4" ht="26.25">
      <c r="A37" s="27" t="s">
        <v>83</v>
      </c>
      <c r="B37" s="28" t="s">
        <v>84</v>
      </c>
      <c r="C37" s="29">
        <f>SUM(C38+C41+C46)</f>
        <v>1876.6999999999998</v>
      </c>
      <c r="D37" s="22"/>
    </row>
    <row r="38" spans="1:4" ht="26.25">
      <c r="A38" s="27" t="s">
        <v>141</v>
      </c>
      <c r="B38" s="28" t="s">
        <v>144</v>
      </c>
      <c r="C38" s="29">
        <f>SUM(C39)</f>
        <v>857.9</v>
      </c>
      <c r="D38" s="22"/>
    </row>
    <row r="39" spans="1:4" ht="12.75">
      <c r="A39" s="51" t="s">
        <v>142</v>
      </c>
      <c r="B39" s="52" t="s">
        <v>145</v>
      </c>
      <c r="C39" s="49">
        <f>SUM(C40)</f>
        <v>857.9</v>
      </c>
      <c r="D39" s="22"/>
    </row>
    <row r="40" spans="1:4" ht="12.75">
      <c r="A40" s="51" t="s">
        <v>143</v>
      </c>
      <c r="B40" s="52" t="s">
        <v>146</v>
      </c>
      <c r="C40" s="49">
        <v>857.9</v>
      </c>
      <c r="D40" s="22"/>
    </row>
    <row r="41" spans="1:4" ht="26.25">
      <c r="A41" s="27" t="s">
        <v>85</v>
      </c>
      <c r="B41" s="28" t="s">
        <v>86</v>
      </c>
      <c r="C41" s="29">
        <f>C42+C44</f>
        <v>668.8</v>
      </c>
      <c r="D41" s="22"/>
    </row>
    <row r="42" spans="1:4" ht="26.25">
      <c r="A42" s="51" t="s">
        <v>112</v>
      </c>
      <c r="B42" s="52" t="s">
        <v>110</v>
      </c>
      <c r="C42" s="49">
        <f>C43</f>
        <v>399.4</v>
      </c>
      <c r="D42" s="22"/>
    </row>
    <row r="43" spans="1:4" ht="42" customHeight="1">
      <c r="A43" s="51" t="s">
        <v>118</v>
      </c>
      <c r="B43" s="52" t="s">
        <v>119</v>
      </c>
      <c r="C43" s="49">
        <v>399.4</v>
      </c>
      <c r="D43" s="22"/>
    </row>
    <row r="44" spans="1:4" ht="27.75" customHeight="1">
      <c r="A44" s="51" t="s">
        <v>113</v>
      </c>
      <c r="B44" s="52" t="s">
        <v>111</v>
      </c>
      <c r="C44" s="49">
        <f>C45</f>
        <v>269.4</v>
      </c>
      <c r="D44" s="22"/>
    </row>
    <row r="45" spans="1:4" ht="26.25">
      <c r="A45" s="51" t="s">
        <v>113</v>
      </c>
      <c r="B45" s="52" t="s">
        <v>120</v>
      </c>
      <c r="C45" s="49">
        <v>269.4</v>
      </c>
      <c r="D45" s="22"/>
    </row>
    <row r="46" spans="1:4" ht="26.25">
      <c r="A46" s="27" t="s">
        <v>147</v>
      </c>
      <c r="B46" s="28" t="s">
        <v>144</v>
      </c>
      <c r="C46" s="29">
        <f>SUM(C47)</f>
        <v>350</v>
      </c>
      <c r="D46" s="22"/>
    </row>
    <row r="47" spans="1:4" ht="12.75">
      <c r="A47" s="51" t="s">
        <v>148</v>
      </c>
      <c r="B47" s="52" t="s">
        <v>150</v>
      </c>
      <c r="C47" s="49">
        <f>SUM(C48)</f>
        <v>350</v>
      </c>
      <c r="D47" s="22"/>
    </row>
    <row r="48" spans="1:4" ht="12.75">
      <c r="A48" s="51" t="s">
        <v>149</v>
      </c>
      <c r="B48" s="52" t="s">
        <v>151</v>
      </c>
      <c r="C48" s="49">
        <v>350</v>
      </c>
      <c r="D48" s="22"/>
    </row>
    <row r="49" spans="1:4" ht="26.25">
      <c r="A49" s="53" t="s">
        <v>114</v>
      </c>
      <c r="B49" s="54" t="s">
        <v>152</v>
      </c>
      <c r="C49" s="49">
        <f>C50</f>
        <v>-201.7</v>
      </c>
      <c r="D49" s="22"/>
    </row>
    <row r="50" spans="1:4" ht="39">
      <c r="A50" s="27" t="s">
        <v>108</v>
      </c>
      <c r="B50" s="50" t="s">
        <v>109</v>
      </c>
      <c r="C50" s="29">
        <v>-201.7</v>
      </c>
      <c r="D50" s="22"/>
    </row>
    <row r="51" spans="1:4" ht="12.75">
      <c r="A51" s="75"/>
      <c r="B51" s="12" t="s">
        <v>51</v>
      </c>
      <c r="C51" s="72">
        <f>SUM(C13+C36)</f>
        <v>35149.299999999996</v>
      </c>
      <c r="D51" s="22"/>
    </row>
    <row r="52" spans="1:3" ht="12.75">
      <c r="A52" s="71"/>
      <c r="B52" s="63"/>
      <c r="C52" s="65"/>
    </row>
  </sheetData>
  <sheetProtection/>
  <mergeCells count="9">
    <mergeCell ref="A8:C8"/>
    <mergeCell ref="A10:C10"/>
    <mergeCell ref="A1:C1"/>
    <mergeCell ref="A9:C9"/>
    <mergeCell ref="A6:C6"/>
    <mergeCell ref="A2:C2"/>
    <mergeCell ref="A3:C3"/>
    <mergeCell ref="A4:C4"/>
    <mergeCell ref="A5:C5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0" sqref="A10:D10"/>
    </sheetView>
  </sheetViews>
  <sheetFormatPr defaultColWidth="9.00390625" defaultRowHeight="12.75"/>
  <cols>
    <col min="1" max="1" width="66.875" style="0" customWidth="1"/>
    <col min="2" max="2" width="9.375" style="0" customWidth="1"/>
    <col min="3" max="3" width="9.00390625" style="0" customWidth="1"/>
    <col min="4" max="4" width="11.625" style="0" customWidth="1"/>
  </cols>
  <sheetData>
    <row r="1" spans="1:4" ht="12.75">
      <c r="A1" s="78" t="s">
        <v>36</v>
      </c>
      <c r="B1" s="78"/>
      <c r="C1" s="78"/>
      <c r="D1" s="78"/>
    </row>
    <row r="2" spans="1:4" ht="12.75">
      <c r="A2" s="78" t="s">
        <v>32</v>
      </c>
      <c r="B2" s="78"/>
      <c r="C2" s="78"/>
      <c r="D2" s="78"/>
    </row>
    <row r="3" spans="1:4" ht="12.75">
      <c r="A3" s="78" t="s">
        <v>33</v>
      </c>
      <c r="B3" s="78"/>
      <c r="C3" s="78"/>
      <c r="D3" s="78"/>
    </row>
    <row r="4" spans="1:4" ht="12.75">
      <c r="A4" s="78" t="s">
        <v>34</v>
      </c>
      <c r="B4" s="78"/>
      <c r="C4" s="78"/>
      <c r="D4" s="78"/>
    </row>
    <row r="5" spans="1:4" ht="12.75">
      <c r="A5" s="78" t="s">
        <v>35</v>
      </c>
      <c r="B5" s="78"/>
      <c r="C5" s="78"/>
      <c r="D5" s="78"/>
    </row>
    <row r="6" spans="1:4" ht="12.75">
      <c r="A6" s="78" t="s">
        <v>159</v>
      </c>
      <c r="B6" s="78"/>
      <c r="C6" s="78"/>
      <c r="D6" s="78"/>
    </row>
    <row r="8" spans="1:4" ht="12.75">
      <c r="A8" s="17" t="s">
        <v>76</v>
      </c>
      <c r="B8" s="17"/>
      <c r="C8" s="17"/>
      <c r="D8" s="17"/>
    </row>
    <row r="9" spans="1:4" ht="12.75">
      <c r="A9" s="83" t="s">
        <v>153</v>
      </c>
      <c r="B9" s="83"/>
      <c r="C9" s="83"/>
      <c r="D9" s="83"/>
    </row>
    <row r="10" spans="1:4" ht="12.75">
      <c r="A10" s="83"/>
      <c r="B10" s="83"/>
      <c r="C10" s="83"/>
      <c r="D10" s="83"/>
    </row>
    <row r="11" ht="12.75">
      <c r="D11" s="15" t="s">
        <v>82</v>
      </c>
    </row>
    <row r="12" spans="1:4" ht="12.75" customHeight="1">
      <c r="A12" s="79" t="s">
        <v>56</v>
      </c>
      <c r="B12" s="80" t="s">
        <v>87</v>
      </c>
      <c r="C12" s="81"/>
      <c r="D12" s="82" t="s">
        <v>139</v>
      </c>
    </row>
    <row r="13" spans="1:4" ht="25.5" customHeight="1">
      <c r="A13" s="79"/>
      <c r="B13" s="16" t="s">
        <v>88</v>
      </c>
      <c r="C13" s="43" t="s">
        <v>89</v>
      </c>
      <c r="D13" s="82"/>
    </row>
    <row r="14" spans="1:4" ht="12.75">
      <c r="A14" s="30" t="s">
        <v>57</v>
      </c>
      <c r="B14" s="31" t="s">
        <v>91</v>
      </c>
      <c r="C14" s="31" t="s">
        <v>90</v>
      </c>
      <c r="D14" s="32">
        <f>SUM(D15:D19)</f>
        <v>5872.599999999999</v>
      </c>
    </row>
    <row r="15" spans="1:4" ht="26.25">
      <c r="A15" s="33" t="s">
        <v>58</v>
      </c>
      <c r="B15" s="34" t="s">
        <v>91</v>
      </c>
      <c r="C15" s="34" t="s">
        <v>92</v>
      </c>
      <c r="D15" s="35">
        <v>363.2</v>
      </c>
    </row>
    <row r="16" spans="1:4" ht="41.25" customHeight="1">
      <c r="A16" s="46" t="s">
        <v>105</v>
      </c>
      <c r="B16" s="34" t="s">
        <v>91</v>
      </c>
      <c r="C16" s="34" t="s">
        <v>93</v>
      </c>
      <c r="D16" s="35">
        <v>15.3</v>
      </c>
    </row>
    <row r="17" spans="1:4" ht="39">
      <c r="A17" s="33" t="s">
        <v>59</v>
      </c>
      <c r="B17" s="34" t="s">
        <v>91</v>
      </c>
      <c r="C17" s="34" t="s">
        <v>94</v>
      </c>
      <c r="D17" s="35">
        <v>4466.4</v>
      </c>
    </row>
    <row r="18" spans="1:4" ht="26.25">
      <c r="A18" s="33" t="s">
        <v>70</v>
      </c>
      <c r="B18" s="34" t="s">
        <v>91</v>
      </c>
      <c r="C18" s="34" t="s">
        <v>95</v>
      </c>
      <c r="D18" s="35">
        <v>53.4</v>
      </c>
    </row>
    <row r="19" spans="1:4" ht="12.75">
      <c r="A19" s="33" t="s">
        <v>71</v>
      </c>
      <c r="B19" s="34" t="s">
        <v>91</v>
      </c>
      <c r="C19" s="34" t="s">
        <v>96</v>
      </c>
      <c r="D19" s="35">
        <v>974.3</v>
      </c>
    </row>
    <row r="20" spans="1:4" ht="12.75">
      <c r="A20" s="36" t="s">
        <v>23</v>
      </c>
      <c r="B20" s="31" t="s">
        <v>92</v>
      </c>
      <c r="C20" s="31" t="s">
        <v>90</v>
      </c>
      <c r="D20" s="32">
        <f>D21</f>
        <v>157.9</v>
      </c>
    </row>
    <row r="21" spans="1:4" ht="12.75">
      <c r="A21" s="33" t="s">
        <v>77</v>
      </c>
      <c r="B21" s="34" t="s">
        <v>92</v>
      </c>
      <c r="C21" s="34" t="s">
        <v>93</v>
      </c>
      <c r="D21" s="35">
        <v>157.9</v>
      </c>
    </row>
    <row r="22" spans="1:4" ht="13.5" customHeight="1">
      <c r="A22" s="30" t="s">
        <v>72</v>
      </c>
      <c r="B22" s="31" t="s">
        <v>93</v>
      </c>
      <c r="C22" s="31" t="s">
        <v>90</v>
      </c>
      <c r="D22" s="32">
        <f>SUM(D23:D23)</f>
        <v>61.7</v>
      </c>
    </row>
    <row r="23" spans="1:4" ht="26.25">
      <c r="A23" s="33" t="s">
        <v>78</v>
      </c>
      <c r="B23" s="34" t="s">
        <v>93</v>
      </c>
      <c r="C23" s="34" t="s">
        <v>97</v>
      </c>
      <c r="D23" s="35">
        <v>61.7</v>
      </c>
    </row>
    <row r="24" spans="1:4" ht="12.75">
      <c r="A24" s="36" t="s">
        <v>24</v>
      </c>
      <c r="B24" s="31" t="s">
        <v>94</v>
      </c>
      <c r="C24" s="31" t="s">
        <v>90</v>
      </c>
      <c r="D24" s="32">
        <f>SUM(D25:D27)</f>
        <v>1746.5</v>
      </c>
    </row>
    <row r="25" spans="1:4" ht="12.75">
      <c r="A25" s="33" t="s">
        <v>1</v>
      </c>
      <c r="B25" s="34" t="s">
        <v>94</v>
      </c>
      <c r="C25" s="34" t="s">
        <v>99</v>
      </c>
      <c r="D25" s="35">
        <v>90</v>
      </c>
    </row>
    <row r="26" spans="1:4" ht="12.75">
      <c r="A26" s="33" t="s">
        <v>2</v>
      </c>
      <c r="B26" s="34" t="s">
        <v>94</v>
      </c>
      <c r="C26" s="34" t="s">
        <v>100</v>
      </c>
      <c r="D26" s="35">
        <v>105</v>
      </c>
    </row>
    <row r="27" spans="1:4" ht="12.75">
      <c r="A27" s="33" t="s">
        <v>80</v>
      </c>
      <c r="B27" s="34" t="s">
        <v>94</v>
      </c>
      <c r="C27" s="34" t="s">
        <v>97</v>
      </c>
      <c r="D27" s="35">
        <v>1551.5</v>
      </c>
    </row>
    <row r="28" spans="1:4" ht="12.75">
      <c r="A28" s="37" t="s">
        <v>60</v>
      </c>
      <c r="B28" s="31" t="s">
        <v>99</v>
      </c>
      <c r="C28" s="31" t="s">
        <v>90</v>
      </c>
      <c r="D28" s="32">
        <f>SUM(D29:D31)</f>
        <v>5435.6</v>
      </c>
    </row>
    <row r="29" spans="1:4" ht="12.75">
      <c r="A29" s="33" t="s">
        <v>3</v>
      </c>
      <c r="B29" s="34" t="s">
        <v>99</v>
      </c>
      <c r="C29" s="34" t="s">
        <v>91</v>
      </c>
      <c r="D29" s="35">
        <v>32.7</v>
      </c>
    </row>
    <row r="30" spans="1:4" ht="12.75">
      <c r="A30" s="33" t="s">
        <v>4</v>
      </c>
      <c r="B30" s="34" t="s">
        <v>99</v>
      </c>
      <c r="C30" s="34" t="s">
        <v>92</v>
      </c>
      <c r="D30" s="35">
        <v>1609.3</v>
      </c>
    </row>
    <row r="31" spans="1:4" ht="12.75">
      <c r="A31" s="33" t="s">
        <v>5</v>
      </c>
      <c r="B31" s="34" t="s">
        <v>99</v>
      </c>
      <c r="C31" s="34" t="s">
        <v>93</v>
      </c>
      <c r="D31" s="35">
        <v>3793.6</v>
      </c>
    </row>
    <row r="32" spans="1:4" ht="12.75">
      <c r="A32" s="37" t="s">
        <v>25</v>
      </c>
      <c r="B32" s="31" t="s">
        <v>101</v>
      </c>
      <c r="C32" s="31" t="s">
        <v>90</v>
      </c>
      <c r="D32" s="32">
        <f>D33</f>
        <v>128.2</v>
      </c>
    </row>
    <row r="33" spans="1:4" ht="12.75">
      <c r="A33" s="33" t="s">
        <v>61</v>
      </c>
      <c r="B33" s="34" t="s">
        <v>101</v>
      </c>
      <c r="C33" s="34" t="s">
        <v>101</v>
      </c>
      <c r="D33" s="35">
        <v>128.2</v>
      </c>
    </row>
    <row r="34" spans="1:4" ht="12.75">
      <c r="A34" s="37" t="s">
        <v>26</v>
      </c>
      <c r="B34" s="31" t="s">
        <v>100</v>
      </c>
      <c r="C34" s="31" t="s">
        <v>90</v>
      </c>
      <c r="D34" s="32">
        <f>D35</f>
        <v>9319.3</v>
      </c>
    </row>
    <row r="35" spans="1:4" ht="12.75">
      <c r="A35" s="33" t="s">
        <v>6</v>
      </c>
      <c r="B35" s="34" t="s">
        <v>100</v>
      </c>
      <c r="C35" s="34" t="s">
        <v>91</v>
      </c>
      <c r="D35" s="35">
        <v>9319.3</v>
      </c>
    </row>
    <row r="36" spans="1:4" ht="12.75">
      <c r="A36" s="39" t="s">
        <v>73</v>
      </c>
      <c r="B36" s="31" t="s">
        <v>98</v>
      </c>
      <c r="C36" s="31" t="s">
        <v>90</v>
      </c>
      <c r="D36" s="32">
        <f>D37</f>
        <v>245.4</v>
      </c>
    </row>
    <row r="37" spans="1:4" ht="12.75">
      <c r="A37" s="40" t="s">
        <v>74</v>
      </c>
      <c r="B37" s="34" t="s">
        <v>98</v>
      </c>
      <c r="C37" s="34" t="s">
        <v>91</v>
      </c>
      <c r="D37" s="35">
        <v>245.4</v>
      </c>
    </row>
    <row r="38" spans="1:4" ht="12.75">
      <c r="A38" s="37" t="s">
        <v>7</v>
      </c>
      <c r="B38" s="31" t="s">
        <v>102</v>
      </c>
      <c r="C38" s="31" t="s">
        <v>90</v>
      </c>
      <c r="D38" s="32">
        <f>SUM(D39)</f>
        <v>626.6</v>
      </c>
    </row>
    <row r="39" spans="1:4" ht="12.75">
      <c r="A39" s="33" t="s">
        <v>62</v>
      </c>
      <c r="B39" s="34" t="s">
        <v>102</v>
      </c>
      <c r="C39" s="34" t="s">
        <v>91</v>
      </c>
      <c r="D39" s="35">
        <v>626.6</v>
      </c>
    </row>
    <row r="40" spans="1:4" ht="12.75">
      <c r="A40" s="41" t="s">
        <v>63</v>
      </c>
      <c r="B40" s="38" t="s">
        <v>64</v>
      </c>
      <c r="C40" s="38"/>
      <c r="D40" s="42">
        <f>SUM(D14+D20+D22+D24+D28+D32+D34+D36+D38)</f>
        <v>23593.8</v>
      </c>
    </row>
  </sheetData>
  <sheetProtection/>
  <mergeCells count="11">
    <mergeCell ref="A12:A13"/>
    <mergeCell ref="B12:C12"/>
    <mergeCell ref="D12:D13"/>
    <mergeCell ref="A5:D5"/>
    <mergeCell ref="A6:D6"/>
    <mergeCell ref="A10:D10"/>
    <mergeCell ref="A9:D9"/>
    <mergeCell ref="A1:D1"/>
    <mergeCell ref="A2:D2"/>
    <mergeCell ref="A3:D3"/>
    <mergeCell ref="A4:D4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5.375" style="0" customWidth="1"/>
    <col min="2" max="2" width="48.375" style="0" customWidth="1"/>
    <col min="3" max="3" width="12.375" style="0" customWidth="1"/>
  </cols>
  <sheetData>
    <row r="1" spans="1:3" ht="12.75">
      <c r="A1" s="84" t="s">
        <v>115</v>
      </c>
      <c r="B1" s="84"/>
      <c r="C1" s="84"/>
    </row>
    <row r="2" spans="1:3" ht="12.75">
      <c r="A2" s="84" t="s">
        <v>32</v>
      </c>
      <c r="B2" s="84"/>
      <c r="C2" s="84"/>
    </row>
    <row r="3" spans="1:3" ht="12.75">
      <c r="A3" s="84" t="s">
        <v>33</v>
      </c>
      <c r="B3" s="84"/>
      <c r="C3" s="84"/>
    </row>
    <row r="4" spans="1:3" ht="12.75">
      <c r="A4" s="84" t="s">
        <v>121</v>
      </c>
      <c r="B4" s="84"/>
      <c r="C4" s="84"/>
    </row>
    <row r="5" spans="1:3" ht="12.75">
      <c r="A5" s="84" t="s">
        <v>35</v>
      </c>
      <c r="B5" s="84"/>
      <c r="C5" s="84"/>
    </row>
    <row r="6" spans="1:3" ht="12.75">
      <c r="A6" s="84" t="s">
        <v>159</v>
      </c>
      <c r="B6" s="84"/>
      <c r="C6" s="84"/>
    </row>
    <row r="7" spans="1:3" ht="48.75" customHeight="1">
      <c r="A7" s="66"/>
      <c r="B7" s="66"/>
      <c r="C7" s="66"/>
    </row>
    <row r="8" spans="1:3" ht="12.75">
      <c r="A8" s="77" t="s">
        <v>66</v>
      </c>
      <c r="B8" s="77"/>
      <c r="C8" s="77"/>
    </row>
    <row r="9" spans="1:3" ht="12.75">
      <c r="A9" s="77" t="s">
        <v>65</v>
      </c>
      <c r="B9" s="77"/>
      <c r="C9" s="77"/>
    </row>
    <row r="10" spans="1:3" ht="12.75">
      <c r="A10" s="77" t="s">
        <v>154</v>
      </c>
      <c r="B10" s="77"/>
      <c r="C10" s="77"/>
    </row>
    <row r="11" spans="1:3" ht="12.75">
      <c r="A11" s="6"/>
      <c r="B11" s="6"/>
      <c r="C11" s="6"/>
    </row>
    <row r="12" spans="1:3" ht="12.75">
      <c r="A12" s="66"/>
      <c r="B12" s="66"/>
      <c r="C12" s="15" t="s">
        <v>82</v>
      </c>
    </row>
    <row r="13" spans="1:3" ht="39">
      <c r="A13" s="18" t="s">
        <v>37</v>
      </c>
      <c r="B13" s="20" t="s">
        <v>56</v>
      </c>
      <c r="C13" s="20" t="s">
        <v>138</v>
      </c>
    </row>
    <row r="14" spans="1:3" ht="29.25" customHeight="1">
      <c r="A14" s="18" t="s">
        <v>79</v>
      </c>
      <c r="B14" s="19" t="s">
        <v>38</v>
      </c>
      <c r="C14" s="48">
        <f>C15</f>
        <v>-11555.5</v>
      </c>
    </row>
    <row r="15" spans="1:3" ht="19.5" customHeight="1">
      <c r="A15" s="67" t="s">
        <v>122</v>
      </c>
      <c r="B15" s="69" t="s">
        <v>123</v>
      </c>
      <c r="C15" s="48">
        <f>C16</f>
        <v>-11555.5</v>
      </c>
    </row>
    <row r="16" spans="1:3" ht="26.25">
      <c r="A16" s="68" t="s">
        <v>124</v>
      </c>
      <c r="B16" s="13" t="s">
        <v>125</v>
      </c>
      <c r="C16" s="26">
        <f>C17</f>
        <v>-11555.5</v>
      </c>
    </row>
    <row r="17" spans="1:3" ht="26.25">
      <c r="A17" s="68" t="s">
        <v>126</v>
      </c>
      <c r="B17" s="13" t="s">
        <v>127</v>
      </c>
      <c r="C17" s="26">
        <f>C18</f>
        <v>-11555.5</v>
      </c>
    </row>
    <row r="18" spans="1:3" ht="26.25" customHeight="1">
      <c r="A18" s="47"/>
      <c r="B18" s="13" t="s">
        <v>128</v>
      </c>
      <c r="C18" s="26">
        <v>-11555.5</v>
      </c>
    </row>
    <row r="19" spans="1:3" ht="15">
      <c r="A19" s="57"/>
      <c r="B19" s="58"/>
      <c r="C19" s="59"/>
    </row>
    <row r="20" spans="1:3" ht="15">
      <c r="A20" s="60"/>
      <c r="B20" s="61"/>
      <c r="C20" s="62"/>
    </row>
    <row r="21" spans="1:3" ht="15">
      <c r="A21" s="60"/>
      <c r="B21" s="61"/>
      <c r="C21" s="62"/>
    </row>
    <row r="22" spans="1:3" ht="15">
      <c r="A22" s="60"/>
      <c r="B22" s="61"/>
      <c r="C22" s="62"/>
    </row>
    <row r="23" spans="1:3" ht="15">
      <c r="A23" s="63"/>
      <c r="B23" s="64"/>
      <c r="C23" s="65"/>
    </row>
  </sheetData>
  <sheetProtection/>
  <mergeCells count="9">
    <mergeCell ref="A1:C1"/>
    <mergeCell ref="A2:C2"/>
    <mergeCell ref="A3:C3"/>
    <mergeCell ref="A4:C4"/>
    <mergeCell ref="A10:C10"/>
    <mergeCell ref="A5:C5"/>
    <mergeCell ref="A6:C6"/>
    <mergeCell ref="A8:C8"/>
    <mergeCell ref="A9:C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130" zoomScaleSheetLayoutView="130" zoomScalePageLayoutView="0" workbookViewId="0" topLeftCell="A1">
      <selection activeCell="A6" sqref="A6:C6"/>
    </sheetView>
  </sheetViews>
  <sheetFormatPr defaultColWidth="9.00390625" defaultRowHeight="12.75"/>
  <cols>
    <col min="1" max="1" width="58.375" style="0" customWidth="1"/>
    <col min="2" max="2" width="12.50390625" style="0" customWidth="1"/>
    <col min="3" max="3" width="14.875" style="0" customWidth="1"/>
    <col min="7" max="7" width="15.375" style="0" customWidth="1"/>
    <col min="8" max="8" width="11.50390625" style="0" customWidth="1"/>
  </cols>
  <sheetData>
    <row r="1" spans="1:3" ht="12.75">
      <c r="A1" s="78" t="s">
        <v>81</v>
      </c>
      <c r="B1" s="78"/>
      <c r="C1" s="78"/>
    </row>
    <row r="2" spans="1:3" ht="12.75">
      <c r="A2" s="78" t="s">
        <v>32</v>
      </c>
      <c r="B2" s="78"/>
      <c r="C2" s="78"/>
    </row>
    <row r="3" spans="1:3" ht="12.75">
      <c r="A3" s="78" t="s">
        <v>33</v>
      </c>
      <c r="B3" s="78"/>
      <c r="C3" s="78"/>
    </row>
    <row r="4" spans="1:3" ht="12.75">
      <c r="A4" s="78" t="s">
        <v>34</v>
      </c>
      <c r="B4" s="78"/>
      <c r="C4" s="78"/>
    </row>
    <row r="5" spans="1:3" ht="12.75">
      <c r="A5" s="78" t="s">
        <v>35</v>
      </c>
      <c r="B5" s="78"/>
      <c r="C5" s="78"/>
    </row>
    <row r="6" spans="1:3" ht="12.75">
      <c r="A6" s="78" t="s">
        <v>159</v>
      </c>
      <c r="B6" s="78"/>
      <c r="C6" s="78"/>
    </row>
    <row r="7" ht="46.5" customHeight="1">
      <c r="A7" s="1"/>
    </row>
    <row r="8" spans="1:3" ht="12.75">
      <c r="A8" s="85" t="s">
        <v>107</v>
      </c>
      <c r="B8" s="85"/>
      <c r="C8" s="85"/>
    </row>
    <row r="9" spans="1:3" ht="12.75">
      <c r="A9" s="77" t="s">
        <v>68</v>
      </c>
      <c r="B9" s="77"/>
      <c r="C9" s="77"/>
    </row>
    <row r="10" spans="1:3" ht="12.75">
      <c r="A10" s="77" t="s">
        <v>69</v>
      </c>
      <c r="B10" s="77"/>
      <c r="C10" s="77"/>
    </row>
    <row r="11" spans="1:3" ht="12.75">
      <c r="A11" s="77" t="s">
        <v>155</v>
      </c>
      <c r="B11" s="77"/>
      <c r="C11" s="77"/>
    </row>
    <row r="12" ht="15">
      <c r="A12" s="1"/>
    </row>
    <row r="13" spans="1:8" ht="46.5" customHeight="1">
      <c r="A13" s="2" t="s">
        <v>39</v>
      </c>
      <c r="B13" s="2" t="s">
        <v>40</v>
      </c>
      <c r="C13" s="2" t="s">
        <v>67</v>
      </c>
      <c r="D13" s="86" t="s">
        <v>156</v>
      </c>
      <c r="E13" s="87"/>
      <c r="F13" s="87"/>
      <c r="G13" s="87"/>
      <c r="H13" s="45"/>
    </row>
    <row r="14" spans="1:6" ht="63" customHeight="1">
      <c r="A14" s="3" t="s">
        <v>106</v>
      </c>
      <c r="B14" s="2">
        <v>18</v>
      </c>
      <c r="C14" s="23">
        <v>3074</v>
      </c>
      <c r="F14" s="44" t="s">
        <v>104</v>
      </c>
    </row>
    <row r="15" spans="1:3" ht="69" customHeight="1">
      <c r="A15" s="3" t="s">
        <v>103</v>
      </c>
      <c r="B15" s="2">
        <v>49</v>
      </c>
      <c r="C15" s="23">
        <v>4484</v>
      </c>
    </row>
    <row r="16" ht="15">
      <c r="A16" s="1"/>
    </row>
  </sheetData>
  <sheetProtection/>
  <mergeCells count="11">
    <mergeCell ref="A6:C6"/>
    <mergeCell ref="A8:C8"/>
    <mergeCell ref="A9:C9"/>
    <mergeCell ref="D13:G13"/>
    <mergeCell ref="A1:C1"/>
    <mergeCell ref="A2:C2"/>
    <mergeCell ref="A3:C3"/>
    <mergeCell ref="A4:C4"/>
    <mergeCell ref="A10:C10"/>
    <mergeCell ref="A11:C11"/>
    <mergeCell ref="A5:C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admin</cp:lastModifiedBy>
  <cp:lastPrinted>2014-12-08T13:07:47Z</cp:lastPrinted>
  <dcterms:created xsi:type="dcterms:W3CDTF">2007-03-14T07:24:06Z</dcterms:created>
  <dcterms:modified xsi:type="dcterms:W3CDTF">2014-12-08T13:31:35Z</dcterms:modified>
  <cp:category/>
  <cp:version/>
  <cp:contentType/>
  <cp:contentStatus/>
</cp:coreProperties>
</file>