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<sst xmlns="http://schemas.openxmlformats.org/spreadsheetml/2006/main" count="65" uniqueCount="65">
  <si>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</si>
  <si>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</si>
  <si>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</si>
  <si>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</si>
  <si>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</si>
  <si>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</si>
  <si>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</si>
  <si>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</si>
  <si>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</si>
  <si>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</si>
  <si>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</si>
  <si>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</si>
  <si>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Единый сельскохозяйственный налог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</si>
  <si>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</si>
  <si>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</si>
  <si>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</si>
  <si>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</si>
  <si>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</si>
  <si>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</si>
  <si>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</si>
  <si>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</si>
  <si>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</si>
  <si>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</si>
  <si>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</si>
  <si>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</si>
  <si>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</si>
  <si>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</si>
  <si>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</si>
  <si>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</si>
  <si>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</si>
  <si>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</si>
  <si>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</si>
  <si>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</si>
  <si>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</si>
  <si>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</si>
  <si>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</si>
  <si>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</si>
  <si>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</si>
  <si>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УТВЕРЖДЕНО</t>
  </si>
  <si>
    <t xml:space="preserve"> решением совета депутатов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</si>
  <si>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</si>
  <si>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</si>
  <si>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</si>
  <si>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</si>
  <si>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</si>
  <si>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</si>
  <si>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</si>
  <si>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</si>
  <si>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</si>
  <si>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</si>
  <si>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</si>
  <si>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</si>
  <si>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</si>
  <si>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2020 год</t>
  </si>
  <si>
    <t>2021 год</t>
  </si>
  <si>
    <t>2 00 00000 00 0000 000</t>
  </si>
  <si>
    <t>БЕЗВОЗМЕЗДНЫЕ ПОСТУПЛЕНИЯ</t>
  </si>
  <si>
    <t>(Приложение 1)</t>
  </si>
  <si>
    <t>2022 год</t>
  </si>
  <si>
    <t>НА 2020 ГОД И НА ПЛАНОВЫЙ ПЕРИОД 2021 И 2022 ГОДОВ</t>
  </si>
  <si>
    <t>Сумма</t>
  </si>
  <si>
    <t xml:space="preserve"> (тысяч рублей)</t>
  </si>
  <si>
    <t>от  09 декабря 2019 г. №21</t>
  </si>
  <si>
    <t>в редакции решения</t>
  </si>
  <si>
    <t>от  22 сентября 2020 г. № 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</si>
</sst>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11.5"/>
      <name val="Arial"/>
      <family val="2"/>
    </font>
    <font>
      <sz val="11.5"/>
      <name val="Times New Roman"/>
      <family val="1"/>
    </font>
    <font>
      <b/>
      <i/>
      <sz val="11.5"/>
      <name val="Arial"/>
      <family val="2"/>
    </font>
    <font>
      <b/>
      <sz val="11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173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Border="1" applyAlignment="1">
      <alignment horizontal="right" vertical="top"/>
    </xf>
    <xf numFmtId="173" fontId="2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3.140625" style="1" customWidth="1"/>
    <col min="2" max="2" width="56.57421875" style="1" customWidth="1"/>
    <col min="3" max="3" width="13.28125" style="1" customWidth="1"/>
    <col min="4" max="5" width="10.28125" style="3" customWidth="1"/>
    <col min="6" max="7" width="9.140625" style="3" customWidth="1"/>
    <col min="8" max="16384" width="9.140625" style="1" customWidth="1"/>
  </cols>
  <sheetData>
    <row r="1" spans="2:5" ht="15">
      <c r="B1" s="18" t="s">
        <v>38</v>
      </c>
      <c r="C1" s="18"/>
      <c r="D1" s="18"/>
      <c r="E1" s="18"/>
    </row>
    <row r="2" spans="2:5" ht="15">
      <c r="B2" s="18" t="s">
        <v>39</v>
      </c>
      <c r="C2" s="18"/>
      <c r="D2" s="18"/>
      <c r="E2" s="18"/>
    </row>
    <row r="3" spans="2:5" ht="15">
      <c r="B3" s="18" t="s">
        <v>22</v>
      </c>
      <c r="C3" s="18"/>
      <c r="D3" s="18"/>
      <c r="E3" s="18"/>
    </row>
    <row r="4" spans="2:5" ht="15">
      <c r="B4" s="18" t="s">
        <v>24</v>
      </c>
      <c r="C4" s="18"/>
      <c r="D4" s="18"/>
      <c r="E4" s="18"/>
    </row>
    <row r="5" spans="2:5" ht="15">
      <c r="B5" s="18" t="s">
        <v>23</v>
      </c>
      <c r="C5" s="18"/>
      <c r="D5" s="18"/>
      <c r="E5" s="18"/>
    </row>
    <row r="6" spans="2:5" ht="15">
      <c r="B6" s="18" t="s">
        <v>62</v>
      </c>
      <c r="C6" s="18"/>
      <c r="D6" s="18"/>
      <c r="E6" s="18"/>
    </row>
    <row r="7" spans="2:5" ht="15.75">
      <c r="B7" s="2"/>
      <c r="C7" s="2"/>
      <c r="D7" s="2"/>
      <c r="E7" s="17" t="s">
        <v>63</v>
      </c>
    </row>
    <row r="8" spans="2:5" ht="15.75">
      <c r="B8" s="2"/>
      <c r="C8" s="2"/>
      <c r="D8" s="2"/>
      <c r="E8" s="17" t="s">
        <v>64</v>
      </c>
    </row>
    <row r="9" spans="1:5" ht="15">
      <c r="A9" s="4"/>
      <c r="B9" s="18" t="s">
        <v>57</v>
      </c>
      <c r="C9" s="18"/>
      <c r="D9" s="18"/>
      <c r="E9" s="18"/>
    </row>
    <row r="10" spans="1:5" ht="15">
      <c r="A10" s="4"/>
      <c r="B10" s="2"/>
      <c r="C10" s="2"/>
      <c r="D10" s="2"/>
      <c r="E10" s="2"/>
    </row>
    <row r="11" spans="1:5" ht="14.25">
      <c r="A11" s="23" t="s">
        <v>19</v>
      </c>
      <c r="B11" s="23"/>
      <c r="C11" s="23"/>
      <c r="D11" s="23"/>
      <c r="E11" s="23"/>
    </row>
    <row r="12" spans="1:5" ht="14.25">
      <c r="A12" s="23" t="s">
        <v>25</v>
      </c>
      <c r="B12" s="23"/>
      <c r="C12" s="23"/>
      <c r="D12" s="23"/>
      <c r="E12" s="23"/>
    </row>
    <row r="13" spans="1:5" ht="14.25">
      <c r="A13" s="23" t="s">
        <v>36</v>
      </c>
      <c r="B13" s="23"/>
      <c r="C13" s="23"/>
      <c r="D13" s="23"/>
      <c r="E13" s="23"/>
    </row>
    <row r="14" spans="1:5" ht="14.25">
      <c r="A14" s="23" t="s">
        <v>59</v>
      </c>
      <c r="B14" s="23"/>
      <c r="C14" s="23"/>
      <c r="D14" s="23"/>
      <c r="E14" s="23"/>
    </row>
    <row r="15" spans="1:5" ht="15">
      <c r="A15" s="5"/>
      <c r="B15" s="5"/>
      <c r="C15" s="22" t="s">
        <v>61</v>
      </c>
      <c r="D15" s="22"/>
      <c r="E15" s="22"/>
    </row>
    <row r="16" spans="1:5" ht="15">
      <c r="A16" s="24" t="s">
        <v>0</v>
      </c>
      <c r="B16" s="24" t="s">
        <v>1</v>
      </c>
      <c r="C16" s="19" t="s">
        <v>60</v>
      </c>
      <c r="D16" s="20"/>
      <c r="E16" s="21"/>
    </row>
    <row r="17" spans="1:5" ht="15">
      <c r="A17" s="25"/>
      <c r="B17" s="25"/>
      <c r="C17" s="6" t="s">
        <v>53</v>
      </c>
      <c r="D17" s="6" t="s">
        <v>54</v>
      </c>
      <c r="E17" s="6" t="s">
        <v>58</v>
      </c>
    </row>
    <row r="18" spans="1:5" ht="14.25">
      <c r="A18" s="7" t="s">
        <v>26</v>
      </c>
      <c r="B18" s="8" t="s">
        <v>20</v>
      </c>
      <c r="C18" s="9">
        <f>C19+C31</f>
        <v>115556.70000000001</v>
      </c>
      <c r="D18" s="9">
        <f>SUM(D19+D31)</f>
        <v>120822</v>
      </c>
      <c r="E18" s="9">
        <f>SUM(E19+E31)</f>
        <v>125344.29999999999</v>
      </c>
    </row>
    <row r="19" spans="1:5" ht="14.25">
      <c r="A19" s="7"/>
      <c r="B19" s="10" t="s">
        <v>9</v>
      </c>
      <c r="C19" s="9">
        <f>SUM(C20+C22+C24+C26+C29)</f>
        <v>102267.70000000001</v>
      </c>
      <c r="D19" s="9">
        <f>SUM(D20+D22+D24+D26+D29)</f>
        <v>107433</v>
      </c>
      <c r="E19" s="9">
        <f>SUM(E20+E22+E24+E26+E29)</f>
        <v>112155.29999999999</v>
      </c>
    </row>
    <row r="20" spans="1:5" ht="14.25">
      <c r="A20" s="7" t="s">
        <v>27</v>
      </c>
      <c r="B20" s="10" t="s">
        <v>32</v>
      </c>
      <c r="C20" s="9">
        <f>C21</f>
        <v>56395.8</v>
      </c>
      <c r="D20" s="9">
        <f>D21</f>
        <v>60162.3</v>
      </c>
      <c r="E20" s="9">
        <f>E21</f>
        <v>64361.2</v>
      </c>
    </row>
    <row r="21" spans="1:5" ht="15">
      <c r="A21" s="11" t="s">
        <v>28</v>
      </c>
      <c r="B21" s="12" t="s">
        <v>2</v>
      </c>
      <c r="C21" s="13">
        <v>56395.8</v>
      </c>
      <c r="D21" s="13">
        <v>60162.3</v>
      </c>
      <c r="E21" s="13">
        <v>64361.2</v>
      </c>
    </row>
    <row r="22" spans="1:5" ht="42.75">
      <c r="A22" s="7" t="s">
        <v>41</v>
      </c>
      <c r="B22" s="10" t="s">
        <v>40</v>
      </c>
      <c r="C22" s="9">
        <f>SUM(C23)</f>
        <v>6554.7</v>
      </c>
      <c r="D22" s="9">
        <f>D23</f>
        <v>7669</v>
      </c>
      <c r="E22" s="9">
        <f>E23</f>
        <v>7843.7</v>
      </c>
    </row>
    <row r="23" spans="1:5" ht="30">
      <c r="A23" s="11" t="s">
        <v>42</v>
      </c>
      <c r="B23" s="12" t="s">
        <v>47</v>
      </c>
      <c r="C23" s="13">
        <v>6554.7</v>
      </c>
      <c r="D23" s="13">
        <v>7669</v>
      </c>
      <c r="E23" s="13">
        <v>7843.7</v>
      </c>
    </row>
    <row r="24" spans="1:5" ht="14.25">
      <c r="A24" s="7" t="s">
        <v>29</v>
      </c>
      <c r="B24" s="10" t="s">
        <v>33</v>
      </c>
      <c r="C24" s="9">
        <f>C25</f>
        <v>368.3</v>
      </c>
      <c r="D24" s="9">
        <f>SUM(D25)</f>
        <v>380.8</v>
      </c>
      <c r="E24" s="9">
        <f>SUM(E25)</f>
        <v>394.5</v>
      </c>
    </row>
    <row r="25" spans="1:5" ht="15">
      <c r="A25" s="11" t="s">
        <v>37</v>
      </c>
      <c r="B25" s="12" t="s">
        <v>12</v>
      </c>
      <c r="C25" s="13">
        <v>368.3</v>
      </c>
      <c r="D25" s="13">
        <v>380.8</v>
      </c>
      <c r="E25" s="13">
        <v>394.5</v>
      </c>
    </row>
    <row r="26" spans="1:5" ht="14.25">
      <c r="A26" s="7" t="s">
        <v>30</v>
      </c>
      <c r="B26" s="10" t="s">
        <v>34</v>
      </c>
      <c r="C26" s="9">
        <f>SUM(C27:C28)</f>
        <v>38917.4</v>
      </c>
      <c r="D26" s="9">
        <f>SUM(D27:D28)</f>
        <v>39189.4</v>
      </c>
      <c r="E26" s="9">
        <f>SUM(E27:E28)</f>
        <v>39524.4</v>
      </c>
    </row>
    <row r="27" spans="1:5" ht="15">
      <c r="A27" s="11" t="s">
        <v>31</v>
      </c>
      <c r="B27" s="12" t="s">
        <v>3</v>
      </c>
      <c r="C27" s="13">
        <v>2319</v>
      </c>
      <c r="D27" s="13">
        <v>2435</v>
      </c>
      <c r="E27" s="13">
        <v>2557</v>
      </c>
    </row>
    <row r="28" spans="1:5" ht="15">
      <c r="A28" s="11" t="s">
        <v>4</v>
      </c>
      <c r="B28" s="12" t="s">
        <v>5</v>
      </c>
      <c r="C28" s="13">
        <v>36598.4</v>
      </c>
      <c r="D28" s="13">
        <v>36754.4</v>
      </c>
      <c r="E28" s="13">
        <v>36967.4</v>
      </c>
    </row>
    <row r="29" spans="1:5" ht="14.25">
      <c r="A29" s="7" t="s">
        <v>13</v>
      </c>
      <c r="B29" s="10" t="s">
        <v>35</v>
      </c>
      <c r="C29" s="14">
        <f>SUM(C30)</f>
        <v>31.5</v>
      </c>
      <c r="D29" s="14">
        <f>SUM(D30)</f>
        <v>31.5</v>
      </c>
      <c r="E29" s="14">
        <f>SUM(E30)</f>
        <v>31.5</v>
      </c>
    </row>
    <row r="30" spans="1:5" ht="46.5" customHeight="1">
      <c r="A30" s="12" t="s">
        <v>43</v>
      </c>
      <c r="B30" s="12" t="s">
        <v>44</v>
      </c>
      <c r="C30" s="15">
        <v>31.5</v>
      </c>
      <c r="D30" s="13">
        <f>SUM(C30)</f>
        <v>31.5</v>
      </c>
      <c r="E30" s="13">
        <f>SUM(D30)</f>
        <v>31.5</v>
      </c>
    </row>
    <row r="31" spans="1:5" ht="15">
      <c r="A31" s="11"/>
      <c r="B31" s="10" t="s">
        <v>10</v>
      </c>
      <c r="C31" s="9">
        <f>C32+C35+C38</f>
        <v>13289</v>
      </c>
      <c r="D31" s="9">
        <f>D32+D35+D38</f>
        <v>13389</v>
      </c>
      <c r="E31" s="9">
        <f>E32+E35+E38</f>
        <v>13189</v>
      </c>
    </row>
    <row r="32" spans="1:5" ht="42.75">
      <c r="A32" s="7" t="s">
        <v>6</v>
      </c>
      <c r="B32" s="10" t="s">
        <v>7</v>
      </c>
      <c r="C32" s="9">
        <f>SUM(C33:C34)</f>
        <v>7623</v>
      </c>
      <c r="D32" s="9">
        <f>SUM(D33:D34)</f>
        <v>7723</v>
      </c>
      <c r="E32" s="9">
        <f>SUM(E33:E34)</f>
        <v>7823</v>
      </c>
    </row>
    <row r="33" spans="1:5" ht="94.5" customHeight="1">
      <c r="A33" s="11" t="s">
        <v>8</v>
      </c>
      <c r="B33" s="12" t="s">
        <v>48</v>
      </c>
      <c r="C33" s="16">
        <f>6600+673.1</f>
        <v>7273.1</v>
      </c>
      <c r="D33" s="13">
        <f>6700+673.1</f>
        <v>7373.1</v>
      </c>
      <c r="E33" s="13">
        <f>6800+673.1</f>
        <v>7473.1</v>
      </c>
    </row>
    <row r="34" spans="1:5" ht="90">
      <c r="A34" s="11" t="s">
        <v>51</v>
      </c>
      <c r="B34" s="12" t="s">
        <v>52</v>
      </c>
      <c r="C34" s="16">
        <v>349.9</v>
      </c>
      <c r="D34" s="13">
        <f>SUM(C34)</f>
        <v>349.9</v>
      </c>
      <c r="E34" s="13">
        <f>SUM(D34)</f>
        <v>349.9</v>
      </c>
    </row>
    <row r="35" spans="1:5" ht="28.5">
      <c r="A35" s="7" t="s">
        <v>14</v>
      </c>
      <c r="B35" s="10" t="s">
        <v>16</v>
      </c>
      <c r="C35" s="9">
        <f>C36+C37</f>
        <v>4666</v>
      </c>
      <c r="D35" s="9">
        <f>SUM(D36:D37)</f>
        <v>4666</v>
      </c>
      <c r="E35" s="9">
        <f>SUM(E36:E37)</f>
        <v>4366</v>
      </c>
    </row>
    <row r="36" spans="1:5" ht="90">
      <c r="A36" s="11" t="s">
        <v>15</v>
      </c>
      <c r="B36" s="12" t="s">
        <v>49</v>
      </c>
      <c r="C36" s="13">
        <v>166</v>
      </c>
      <c r="D36" s="13">
        <v>166</v>
      </c>
      <c r="E36" s="13">
        <f>SUM(D36)</f>
        <v>166</v>
      </c>
    </row>
    <row r="37" spans="1:5" ht="29.25" customHeight="1">
      <c r="A37" s="11" t="s">
        <v>21</v>
      </c>
      <c r="B37" s="12" t="s">
        <v>50</v>
      </c>
      <c r="C37" s="13">
        <v>4500</v>
      </c>
      <c r="D37" s="13">
        <v>4500</v>
      </c>
      <c r="E37" s="13">
        <v>4200</v>
      </c>
    </row>
    <row r="38" spans="1:5" ht="14.25">
      <c r="A38" s="7" t="s">
        <v>17</v>
      </c>
      <c r="B38" s="10" t="s">
        <v>18</v>
      </c>
      <c r="C38" s="9">
        <f>SUM(C39)</f>
        <v>1000</v>
      </c>
      <c r="D38" s="9">
        <f>SUM(D39)</f>
        <v>1000</v>
      </c>
      <c r="E38" s="9">
        <f>SUM(E39)</f>
        <v>1000</v>
      </c>
    </row>
    <row r="39" spans="1:5" ht="15">
      <c r="A39" s="11" t="s">
        <v>45</v>
      </c>
      <c r="B39" s="12" t="s">
        <v>46</v>
      </c>
      <c r="C39" s="13">
        <v>1000</v>
      </c>
      <c r="D39" s="13">
        <v>1000</v>
      </c>
      <c r="E39" s="13">
        <f>SUM(D39)</f>
        <v>1000</v>
      </c>
    </row>
    <row r="40" spans="1:5" ht="14.25">
      <c r="A40" s="7" t="s">
        <v>55</v>
      </c>
      <c r="B40" s="10" t="s">
        <v>56</v>
      </c>
      <c r="C40" s="9">
        <f>2759.1+122629.3</f>
        <v>125388.40000000001</v>
      </c>
      <c r="D40" s="9">
        <f>2865.6+354564.1</f>
        <v>357429.69999999995</v>
      </c>
      <c r="E40" s="9">
        <f>2070.6+15178.3</f>
        <v>17248.899999999998</v>
      </c>
    </row>
    <row r="41" spans="1:5" ht="14.25">
      <c r="A41" s="7"/>
      <c r="B41" s="10" t="s">
        <v>11</v>
      </c>
      <c r="C41" s="9">
        <f>C18+C40</f>
        <v>240945.10000000003</v>
      </c>
      <c r="D41" s="9">
        <f>D18+D40</f>
        <v>478251.69999999995</v>
      </c>
      <c r="E41" s="9">
        <f>E18+E40</f>
        <v>142593.19999999998</v>
      </c>
    </row>
  </sheetData>
  <sheetProtection/>
  <mergeCells count="15">
    <mergeCell ref="C16:E16"/>
    <mergeCell ref="B9:E9"/>
    <mergeCell ref="C15:E15"/>
    <mergeCell ref="A11:E11"/>
    <mergeCell ref="A12:E12"/>
    <mergeCell ref="A13:E13"/>
    <mergeCell ref="A14:E14"/>
    <mergeCell ref="A16:A17"/>
    <mergeCell ref="B16:B17"/>
    <mergeCell ref="B1:E1"/>
    <mergeCell ref="B2:E2"/>
    <mergeCell ref="B3:E3"/>
    <mergeCell ref="B4:E4"/>
    <mergeCell ref="B5:E5"/>
    <mergeCell ref="B6:E6"/>
  </mergeCells>
  <printOptions/>
  <pageMargins left="0.7874015748031497" right="0.5905511811023623" top="0.5905511811023623" bottom="0.5905511811023623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2020-09-21T08:09:30Z</cp:lastPrinted>
  <dcterms:created xsi:type="dcterms:W3CDTF">1996-10-08T23:32:33Z</dcterms:created>
  <dcterms:modified xsi:type="dcterms:W3CDTF">2020-09-21T08:10:52Z</dcterms:modified>
  <cp:category/>
  <cp:version/>
  <cp:contentType/>
  <cp:contentStatus/>
</cp:coreProperties>
</file>