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2120" windowHeight="490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<sst xmlns="http://schemas.openxmlformats.org/spreadsheetml/2006/main" count="121" uniqueCount="70">
  <si>
    <t>Наименование</t>
  </si>
  <si>
    <t/>
  </si>
  <si>
    <t>Резервные фонды</t>
  </si>
  <si>
    <t>Культура</t>
  </si>
  <si>
    <t>ВСЕГО</t>
  </si>
  <si>
    <t>Жилищное хозяйство</t>
  </si>
  <si>
    <t>Благоустройство</t>
  </si>
  <si>
    <t>Обеспечение пожарной безопасности</t>
  </si>
  <si>
    <t>Коммунальное хозяйство</t>
  </si>
  <si>
    <t>Сельское хозяйство и рыболовство</t>
  </si>
  <si>
    <t>Социальное обеспечение населения</t>
  </si>
  <si>
    <t>Транспорт</t>
  </si>
  <si>
    <t>Другие вопросы в области национальной экономики</t>
  </si>
  <si>
    <t>Функционирование высшего должностного лица  субъекта 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</si>
  <si>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</si>
  <si>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</si>
  <si>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</si>
  <si>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</si>
  <si>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</si>
  <si>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</si>
  <si>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</si>
  <si>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Другие общегосударственные вопросы </t>
  </si>
  <si>
    <t>Пенсионное обеспечение</t>
  </si>
  <si>
    <t>Дорожное хозяйство (дорожные фонды)</t>
  </si>
  <si>
    <t>(тысяч рублей)</t>
  </si>
  <si>
    <t>01</t>
  </si>
  <si>
    <t>02</t>
  </si>
  <si>
    <t>03</t>
  </si>
  <si>
    <t>04</t>
  </si>
  <si>
    <t>05</t>
  </si>
  <si>
    <t>08</t>
  </si>
  <si>
    <t>10</t>
  </si>
  <si>
    <t>11</t>
  </si>
  <si>
    <t>13</t>
  </si>
  <si>
    <t>06</t>
  </si>
  <si>
    <t>00</t>
  </si>
  <si>
    <t>09</t>
  </si>
  <si>
    <t>12</t>
  </si>
  <si>
    <t>УТВЕРЖДЕНО</t>
  </si>
  <si>
    <t xml:space="preserve"> решением совета депутатов</t>
  </si>
  <si>
    <t>Обслуживание государственного внутреннего и муниципального долга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</si>
  <si>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</si>
  <si>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</si>
  <si>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</si>
  <si>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</si>
  <si>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</si>
  <si>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</si>
  <si>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</si>
  <si>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</si>
  <si>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Рз</t>
  </si>
  <si>
    <t>ПР</t>
  </si>
  <si>
    <t>07</t>
  </si>
  <si>
    <t>ОБРАЗОВАНИЕ</t>
  </si>
  <si>
    <t>Молодежная политика</t>
  </si>
  <si>
    <t>Обеспечение проведения выборов и референдумов</t>
  </si>
  <si>
    <t xml:space="preserve">ВЫБОРГСКОГО РАЙОНА ЛЕНИНГРАДСКОЙ ОБЛАСТИ </t>
  </si>
  <si>
    <t>НА 2019 ГОД И НА ПЛАНОВЫЙ ПЕРИОД 2020 И 2021 ГОДОВ</t>
  </si>
  <si>
    <t xml:space="preserve">РАСПРЕДЕЛЕНИЕ БЮДЖЕТНЫХ АССИГНОВАНИЙ ПО РАЗДЕЛАМ </t>
  </si>
  <si>
    <t xml:space="preserve">И ПОДРАЗДЕЛАМ КЛАССИФИКАЦИИ РАСХОДОВ БЮДЖЕТА </t>
  </si>
  <si>
    <t>МУНИЦИПАЛЬНОГО ОБРАЗОВАНИЯ "ПРИМОРСКОЕ ГОРОДСКОЕ  ПОСЕЛЕНИЕ"</t>
  </si>
  <si>
    <t>2019 год</t>
  </si>
  <si>
    <t>2020 год</t>
  </si>
  <si>
    <t>2021 год</t>
  </si>
  <si>
    <t>НАЦИОНАЛЬНАЯ ОБОРОНА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</si>
  <si>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</si>
  <si>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</si>
  <si>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14</t>
  </si>
  <si>
    <t>(Приложение 4)</t>
  </si>
  <si>
    <t>Сумма</t>
  </si>
  <si>
    <t xml:space="preserve"> от "10" декабря 2018 г. № 165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</si>
</sst>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8">
    <font>
      <sz val="10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justify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showGridLines="0" tabSelected="1" view="pageBreakPreview" zoomScaleSheetLayoutView="100" zoomScalePageLayoutView="0" workbookViewId="0" topLeftCell="A1">
      <selection activeCell="A6" sqref="A6:F6"/>
    </sheetView>
  </sheetViews>
  <sheetFormatPr defaultColWidth="9.00390625" defaultRowHeight="12.75"/>
  <cols>
    <col min="1" max="1" width="65.125" style="2" customWidth="1"/>
    <col min="2" max="3" width="4.75390625" style="2" customWidth="1"/>
    <col min="4" max="6" width="10.25390625" style="2" customWidth="1"/>
    <col min="7" max="16384" width="9.125" style="2" customWidth="1"/>
  </cols>
  <sheetData>
    <row r="1" spans="1:6" s="1" customFormat="1" ht="15.75">
      <c r="A1" s="26" t="s">
        <v>38</v>
      </c>
      <c r="B1" s="26"/>
      <c r="C1" s="26"/>
      <c r="D1" s="26"/>
      <c r="E1" s="26"/>
      <c r="F1" s="26"/>
    </row>
    <row r="2" spans="1:6" s="1" customFormat="1" ht="15.75">
      <c r="A2" s="26" t="s">
        <v>39</v>
      </c>
      <c r="B2" s="26"/>
      <c r="C2" s="26"/>
      <c r="D2" s="26"/>
      <c r="E2" s="26"/>
      <c r="F2" s="26"/>
    </row>
    <row r="3" spans="1:6" s="1" customFormat="1" ht="15.75">
      <c r="A3" s="26" t="s">
        <v>17</v>
      </c>
      <c r="B3" s="26"/>
      <c r="C3" s="26"/>
      <c r="D3" s="26"/>
      <c r="E3" s="26"/>
      <c r="F3" s="26"/>
    </row>
    <row r="4" spans="1:6" s="1" customFormat="1" ht="15.75">
      <c r="A4" s="26" t="s">
        <v>18</v>
      </c>
      <c r="B4" s="26"/>
      <c r="C4" s="26"/>
      <c r="D4" s="26"/>
      <c r="E4" s="26"/>
      <c r="F4" s="26"/>
    </row>
    <row r="5" spans="1:6" s="1" customFormat="1" ht="15.75">
      <c r="A5" s="26" t="s">
        <v>19</v>
      </c>
      <c r="B5" s="26"/>
      <c r="C5" s="26"/>
      <c r="D5" s="26"/>
      <c r="E5" s="26"/>
      <c r="F5" s="26"/>
    </row>
    <row r="6" spans="1:6" s="1" customFormat="1" ht="15.75">
      <c r="A6" s="27" t="s">
        <v>69</v>
      </c>
      <c r="B6" s="27"/>
      <c r="C6" s="27"/>
      <c r="D6" s="27"/>
      <c r="E6" s="27"/>
      <c r="F6" s="27"/>
    </row>
    <row r="7" spans="1:6" s="1" customFormat="1" ht="15.75">
      <c r="A7" s="27" t="s">
        <v>67</v>
      </c>
      <c r="B7" s="27"/>
      <c r="C7" s="27"/>
      <c r="D7" s="27"/>
      <c r="E7" s="27"/>
      <c r="F7" s="27"/>
    </row>
    <row r="8" spans="1:4" s="1" customFormat="1" ht="14.25">
      <c r="A8" s="4"/>
      <c r="B8" s="4"/>
      <c r="C8" s="4"/>
      <c r="D8" s="5"/>
    </row>
    <row r="9" spans="1:6" ht="15.75">
      <c r="A9" s="19" t="s">
        <v>57</v>
      </c>
      <c r="B9" s="19"/>
      <c r="C9" s="19"/>
      <c r="D9" s="19"/>
      <c r="E9" s="19"/>
      <c r="F9" s="19"/>
    </row>
    <row r="10" spans="1:6" ht="15.75">
      <c r="A10" s="19" t="s">
        <v>58</v>
      </c>
      <c r="B10" s="19"/>
      <c r="C10" s="19"/>
      <c r="D10" s="19"/>
      <c r="E10" s="19"/>
      <c r="F10" s="19"/>
    </row>
    <row r="11" spans="1:6" ht="15.75">
      <c r="A11" s="19" t="s">
        <v>59</v>
      </c>
      <c r="B11" s="19"/>
      <c r="C11" s="19"/>
      <c r="D11" s="19"/>
      <c r="E11" s="19"/>
      <c r="F11" s="19"/>
    </row>
    <row r="12" spans="1:6" ht="15.75">
      <c r="A12" s="19" t="s">
        <v>55</v>
      </c>
      <c r="B12" s="19"/>
      <c r="C12" s="19"/>
      <c r="D12" s="19"/>
      <c r="E12" s="19"/>
      <c r="F12" s="19"/>
    </row>
    <row r="13" spans="1:6" ht="15.75">
      <c r="A13" s="19" t="s">
        <v>56</v>
      </c>
      <c r="B13" s="19"/>
      <c r="C13" s="19"/>
      <c r="D13" s="19"/>
      <c r="E13" s="19"/>
      <c r="F13" s="19"/>
    </row>
    <row r="14" spans="1:6" ht="15.75">
      <c r="A14" s="25" t="s">
        <v>24</v>
      </c>
      <c r="B14" s="25"/>
      <c r="C14" s="25"/>
      <c r="D14" s="25"/>
      <c r="E14" s="25"/>
      <c r="F14" s="25"/>
    </row>
    <row r="15" spans="1:6" s="16" customFormat="1" ht="15.75">
      <c r="A15" s="20" t="s">
        <v>0</v>
      </c>
      <c r="B15" s="20" t="s">
        <v>49</v>
      </c>
      <c r="C15" s="20" t="s">
        <v>50</v>
      </c>
      <c r="D15" s="22" t="s">
        <v>68</v>
      </c>
      <c r="E15" s="23"/>
      <c r="F15" s="24"/>
    </row>
    <row r="16" spans="1:6" s="16" customFormat="1" ht="15.75">
      <c r="A16" s="21"/>
      <c r="B16" s="21"/>
      <c r="C16" s="21"/>
      <c r="D16" s="18" t="s">
        <v>60</v>
      </c>
      <c r="E16" s="18" t="s">
        <v>61</v>
      </c>
      <c r="F16" s="18" t="s">
        <v>62</v>
      </c>
    </row>
    <row r="17" spans="1:6" ht="15.75">
      <c r="A17" s="14" t="s">
        <v>41</v>
      </c>
      <c r="B17" s="6" t="s">
        <v>25</v>
      </c>
      <c r="C17" s="6" t="s">
        <v>35</v>
      </c>
      <c r="D17" s="7">
        <f>SUM(D18:D23)</f>
        <v>27428.5</v>
      </c>
      <c r="E17" s="7">
        <f>SUM(E18:E23)</f>
        <v>26604.2</v>
      </c>
      <c r="F17" s="7">
        <f>SUM(F18:F23)</f>
        <v>26798.7</v>
      </c>
    </row>
    <row r="18" spans="1:6" ht="31.5">
      <c r="A18" s="8" t="s">
        <v>13</v>
      </c>
      <c r="B18" s="9" t="s">
        <v>25</v>
      </c>
      <c r="C18" s="9" t="s">
        <v>26</v>
      </c>
      <c r="D18" s="10">
        <v>1122.8</v>
      </c>
      <c r="E18" s="10">
        <v>1122.8</v>
      </c>
      <c r="F18" s="10">
        <v>1122.8</v>
      </c>
    </row>
    <row r="19" spans="1:6" ht="47.25">
      <c r="A19" s="8" t="s">
        <v>14</v>
      </c>
      <c r="B19" s="9" t="s">
        <v>25</v>
      </c>
      <c r="C19" s="9" t="s">
        <v>28</v>
      </c>
      <c r="D19" s="10">
        <v>18604.7</v>
      </c>
      <c r="E19" s="10">
        <v>18637.5</v>
      </c>
      <c r="F19" s="10">
        <v>18700.9</v>
      </c>
    </row>
    <row r="20" spans="1:6" ht="47.25">
      <c r="A20" s="11" t="s">
        <v>20</v>
      </c>
      <c r="B20" s="9" t="s">
        <v>25</v>
      </c>
      <c r="C20" s="9" t="s">
        <v>34</v>
      </c>
      <c r="D20" s="10">
        <f>245.5+51</f>
        <v>296.5</v>
      </c>
      <c r="E20" s="10">
        <f>245.5+51</f>
        <v>296.5</v>
      </c>
      <c r="F20" s="10">
        <f>245.5+51</f>
        <v>296.5</v>
      </c>
    </row>
    <row r="21" spans="1:6" ht="15.75">
      <c r="A21" s="11" t="s">
        <v>54</v>
      </c>
      <c r="B21" s="9" t="s">
        <v>25</v>
      </c>
      <c r="C21" s="9" t="s">
        <v>51</v>
      </c>
      <c r="D21" s="10">
        <v>960</v>
      </c>
      <c r="E21" s="10"/>
      <c r="F21" s="10"/>
    </row>
    <row r="22" spans="1:6" ht="15.75">
      <c r="A22" s="8" t="s">
        <v>2</v>
      </c>
      <c r="B22" s="9" t="s">
        <v>25</v>
      </c>
      <c r="C22" s="9" t="s">
        <v>32</v>
      </c>
      <c r="D22" s="10">
        <v>1381.9</v>
      </c>
      <c r="E22" s="10">
        <v>1438.4</v>
      </c>
      <c r="F22" s="10">
        <v>1499</v>
      </c>
    </row>
    <row r="23" spans="1:6" ht="15.75">
      <c r="A23" s="11" t="s">
        <v>21</v>
      </c>
      <c r="B23" s="9" t="s">
        <v>25</v>
      </c>
      <c r="C23" s="9" t="s">
        <v>33</v>
      </c>
      <c r="D23" s="10">
        <v>5062.6</v>
      </c>
      <c r="E23" s="10">
        <v>5109</v>
      </c>
      <c r="F23" s="10">
        <v>5179.5</v>
      </c>
    </row>
    <row r="24" spans="1:6" ht="15.75">
      <c r="A24" s="14" t="s">
        <v>63</v>
      </c>
      <c r="B24" s="6" t="s">
        <v>26</v>
      </c>
      <c r="C24" s="6" t="s">
        <v>35</v>
      </c>
      <c r="D24" s="7">
        <f>SUM(D25)</f>
        <v>727.8</v>
      </c>
      <c r="E24" s="7">
        <f>SUM(E25)</f>
        <v>755.8</v>
      </c>
      <c r="F24" s="7"/>
    </row>
    <row r="25" spans="1:6" ht="15.75">
      <c r="A25" s="17" t="s">
        <v>64</v>
      </c>
      <c r="B25" s="9" t="s">
        <v>26</v>
      </c>
      <c r="C25" s="9" t="s">
        <v>27</v>
      </c>
      <c r="D25" s="10">
        <v>727.8</v>
      </c>
      <c r="E25" s="10">
        <v>755.8</v>
      </c>
      <c r="F25" s="10"/>
    </row>
    <row r="26" spans="1:6" ht="31.5">
      <c r="A26" s="15" t="s">
        <v>42</v>
      </c>
      <c r="B26" s="6" t="s">
        <v>27</v>
      </c>
      <c r="C26" s="6" t="s">
        <v>35</v>
      </c>
      <c r="D26" s="7">
        <f>SUM(D27:D29)</f>
        <v>3951.8</v>
      </c>
      <c r="E26" s="7">
        <f>SUM(E27:E29)</f>
        <v>4003.1</v>
      </c>
      <c r="F26" s="7">
        <f>SUM(F27:F29)</f>
        <v>1521.8</v>
      </c>
    </row>
    <row r="27" spans="1:6" ht="31.5">
      <c r="A27" s="8" t="s">
        <v>15</v>
      </c>
      <c r="B27" s="9" t="s">
        <v>27</v>
      </c>
      <c r="C27" s="9" t="s">
        <v>36</v>
      </c>
      <c r="D27" s="10">
        <v>605.8</v>
      </c>
      <c r="E27" s="10">
        <v>592.1</v>
      </c>
      <c r="F27" s="10">
        <v>565.8</v>
      </c>
    </row>
    <row r="28" spans="1:6" ht="15.75">
      <c r="A28" s="8" t="s">
        <v>7</v>
      </c>
      <c r="B28" s="9" t="s">
        <v>27</v>
      </c>
      <c r="C28" s="9" t="s">
        <v>31</v>
      </c>
      <c r="D28" s="10">
        <v>2735</v>
      </c>
      <c r="E28" s="10">
        <v>2800</v>
      </c>
      <c r="F28" s="10">
        <v>345</v>
      </c>
    </row>
    <row r="29" spans="1:6" ht="31.5">
      <c r="A29" s="8" t="s">
        <v>65</v>
      </c>
      <c r="B29" s="9" t="s">
        <v>27</v>
      </c>
      <c r="C29" s="9" t="s">
        <v>66</v>
      </c>
      <c r="D29" s="10">
        <v>611</v>
      </c>
      <c r="E29" s="10">
        <v>611</v>
      </c>
      <c r="F29" s="10">
        <v>611</v>
      </c>
    </row>
    <row r="30" spans="1:6" ht="15.75">
      <c r="A30" s="15" t="s">
        <v>43</v>
      </c>
      <c r="B30" s="6" t="s">
        <v>28</v>
      </c>
      <c r="C30" s="6" t="s">
        <v>35</v>
      </c>
      <c r="D30" s="7">
        <f>SUM(D31:D34)</f>
        <v>19671.8</v>
      </c>
      <c r="E30" s="7">
        <f>SUM(E31:E34)</f>
        <v>22313.5</v>
      </c>
      <c r="F30" s="7">
        <f>SUM(F31:F34)</f>
        <v>20287</v>
      </c>
    </row>
    <row r="31" spans="1:6" ht="15.75">
      <c r="A31" s="8" t="s">
        <v>9</v>
      </c>
      <c r="B31" s="9" t="s">
        <v>28</v>
      </c>
      <c r="C31" s="9" t="s">
        <v>29</v>
      </c>
      <c r="D31" s="10">
        <v>260</v>
      </c>
      <c r="E31" s="10">
        <v>280</v>
      </c>
      <c r="F31" s="10">
        <v>300</v>
      </c>
    </row>
    <row r="32" spans="1:6" ht="15.75">
      <c r="A32" s="8" t="s">
        <v>11</v>
      </c>
      <c r="B32" s="9" t="s">
        <v>28</v>
      </c>
      <c r="C32" s="9" t="s">
        <v>30</v>
      </c>
      <c r="D32" s="10">
        <v>2736</v>
      </c>
      <c r="E32" s="10">
        <v>2736</v>
      </c>
      <c r="F32" s="10">
        <v>2736</v>
      </c>
    </row>
    <row r="33" spans="1:6" ht="15.75">
      <c r="A33" s="8" t="s">
        <v>23</v>
      </c>
      <c r="B33" s="9" t="s">
        <v>28</v>
      </c>
      <c r="C33" s="9" t="s">
        <v>36</v>
      </c>
      <c r="D33" s="10">
        <v>16595.8</v>
      </c>
      <c r="E33" s="10">
        <v>19207.5</v>
      </c>
      <c r="F33" s="10">
        <v>17151</v>
      </c>
    </row>
    <row r="34" spans="1:6" ht="15.75">
      <c r="A34" s="8" t="s">
        <v>12</v>
      </c>
      <c r="B34" s="9" t="s">
        <v>28</v>
      </c>
      <c r="C34" s="9" t="s">
        <v>37</v>
      </c>
      <c r="D34" s="10">
        <v>80</v>
      </c>
      <c r="E34" s="10">
        <v>90</v>
      </c>
      <c r="F34" s="10">
        <v>100</v>
      </c>
    </row>
    <row r="35" spans="1:6" ht="15.75">
      <c r="A35" s="15" t="s">
        <v>44</v>
      </c>
      <c r="B35" s="6" t="s">
        <v>29</v>
      </c>
      <c r="C35" s="6" t="s">
        <v>35</v>
      </c>
      <c r="D35" s="7">
        <f>D36+D37+D38</f>
        <v>38130.6</v>
      </c>
      <c r="E35" s="7">
        <f>SUM(E36:E38)</f>
        <v>37900</v>
      </c>
      <c r="F35" s="7">
        <f>SUM(F36:F38)</f>
        <v>43956.2</v>
      </c>
    </row>
    <row r="36" spans="1:6" ht="15.75">
      <c r="A36" s="8" t="s">
        <v>5</v>
      </c>
      <c r="B36" s="9" t="s">
        <v>29</v>
      </c>
      <c r="C36" s="9" t="s">
        <v>25</v>
      </c>
      <c r="D36" s="10">
        <v>9325.2</v>
      </c>
      <c r="E36" s="10">
        <v>11064.8</v>
      </c>
      <c r="F36" s="10">
        <v>13433.5</v>
      </c>
    </row>
    <row r="37" spans="1:6" ht="15.75">
      <c r="A37" s="8" t="s">
        <v>8</v>
      </c>
      <c r="B37" s="9" t="s">
        <v>29</v>
      </c>
      <c r="C37" s="9" t="s">
        <v>26</v>
      </c>
      <c r="D37" s="10">
        <v>3821.8</v>
      </c>
      <c r="E37" s="10">
        <v>1541.8</v>
      </c>
      <c r="F37" s="10">
        <v>721.8</v>
      </c>
    </row>
    <row r="38" spans="1:6" ht="15.75">
      <c r="A38" s="8" t="s">
        <v>6</v>
      </c>
      <c r="B38" s="9" t="s">
        <v>29</v>
      </c>
      <c r="C38" s="9" t="s">
        <v>27</v>
      </c>
      <c r="D38" s="10">
        <v>24983.6</v>
      </c>
      <c r="E38" s="10">
        <v>25293.4</v>
      </c>
      <c r="F38" s="10">
        <v>29800.9</v>
      </c>
    </row>
    <row r="39" spans="1:6" ht="15.75">
      <c r="A39" s="14" t="s">
        <v>52</v>
      </c>
      <c r="B39" s="6" t="s">
        <v>51</v>
      </c>
      <c r="C39" s="6" t="s">
        <v>35</v>
      </c>
      <c r="D39" s="7">
        <f>D40</f>
        <v>1189.7</v>
      </c>
      <c r="E39" s="7">
        <f>E40</f>
        <v>1247.2</v>
      </c>
      <c r="F39" s="7">
        <f>F40</f>
        <v>1307.6</v>
      </c>
    </row>
    <row r="40" spans="1:6" ht="15.75">
      <c r="A40" s="17" t="s">
        <v>53</v>
      </c>
      <c r="B40" s="9" t="s">
        <v>51</v>
      </c>
      <c r="C40" s="9" t="s">
        <v>51</v>
      </c>
      <c r="D40" s="10">
        <v>1189.7</v>
      </c>
      <c r="E40" s="10">
        <v>1247.2</v>
      </c>
      <c r="F40" s="10">
        <v>1307.6</v>
      </c>
    </row>
    <row r="41" spans="1:6" ht="15.75">
      <c r="A41" s="15" t="s">
        <v>45</v>
      </c>
      <c r="B41" s="6" t="s">
        <v>30</v>
      </c>
      <c r="C41" s="6" t="s">
        <v>35</v>
      </c>
      <c r="D41" s="7">
        <f>D42</f>
        <v>36552.4</v>
      </c>
      <c r="E41" s="7">
        <f>E42</f>
        <v>36790.1</v>
      </c>
      <c r="F41" s="7">
        <f>F42</f>
        <v>37045.4</v>
      </c>
    </row>
    <row r="42" spans="1:6" ht="15.75">
      <c r="A42" s="8" t="s">
        <v>3</v>
      </c>
      <c r="B42" s="9" t="s">
        <v>30</v>
      </c>
      <c r="C42" s="9" t="s">
        <v>25</v>
      </c>
      <c r="D42" s="10">
        <v>36552.4</v>
      </c>
      <c r="E42" s="10">
        <v>36790.1</v>
      </c>
      <c r="F42" s="10">
        <v>37045.4</v>
      </c>
    </row>
    <row r="43" spans="1:6" ht="15.75">
      <c r="A43" s="15" t="s">
        <v>46</v>
      </c>
      <c r="B43" s="6" t="s">
        <v>31</v>
      </c>
      <c r="C43" s="6" t="s">
        <v>35</v>
      </c>
      <c r="D43" s="7">
        <f>D45+D44</f>
        <v>1510.2</v>
      </c>
      <c r="E43" s="7">
        <f>E45+E44</f>
        <v>1530.2</v>
      </c>
      <c r="F43" s="7">
        <f>F45+F44</f>
        <v>1530.2</v>
      </c>
    </row>
    <row r="44" spans="1:6" ht="15.75">
      <c r="A44" s="11" t="s">
        <v>22</v>
      </c>
      <c r="B44" s="9" t="s">
        <v>31</v>
      </c>
      <c r="C44" s="9" t="s">
        <v>25</v>
      </c>
      <c r="D44" s="10">
        <v>1341.9</v>
      </c>
      <c r="E44" s="10">
        <v>1341.9</v>
      </c>
      <c r="F44" s="10">
        <v>1341.9</v>
      </c>
    </row>
    <row r="45" spans="1:6" ht="15.75">
      <c r="A45" s="8" t="s">
        <v>10</v>
      </c>
      <c r="B45" s="9" t="s">
        <v>31</v>
      </c>
      <c r="C45" s="9" t="s">
        <v>27</v>
      </c>
      <c r="D45" s="10">
        <v>168.3</v>
      </c>
      <c r="E45" s="10">
        <v>188.3</v>
      </c>
      <c r="F45" s="10">
        <v>188.3</v>
      </c>
    </row>
    <row r="46" spans="1:6" ht="15.75">
      <c r="A46" s="15" t="s">
        <v>47</v>
      </c>
      <c r="B46" s="6" t="s">
        <v>32</v>
      </c>
      <c r="C46" s="6" t="s">
        <v>35</v>
      </c>
      <c r="D46" s="7">
        <f>SUM(D47)</f>
        <v>12745.8</v>
      </c>
      <c r="E46" s="7">
        <f>SUM(E47)</f>
        <v>12635.8</v>
      </c>
      <c r="F46" s="7">
        <f>SUM(F47)</f>
        <v>12735.8</v>
      </c>
    </row>
    <row r="47" spans="1:6" ht="15.75">
      <c r="A47" s="8" t="s">
        <v>16</v>
      </c>
      <c r="B47" s="9" t="s">
        <v>32</v>
      </c>
      <c r="C47" s="9" t="s">
        <v>25</v>
      </c>
      <c r="D47" s="10">
        <v>12745.8</v>
      </c>
      <c r="E47" s="10">
        <v>12635.8</v>
      </c>
      <c r="F47" s="10">
        <v>12735.8</v>
      </c>
    </row>
    <row r="48" spans="1:6" ht="31.5">
      <c r="A48" s="15" t="s">
        <v>48</v>
      </c>
      <c r="B48" s="6" t="s">
        <v>33</v>
      </c>
      <c r="C48" s="6" t="s">
        <v>35</v>
      </c>
      <c r="D48" s="7">
        <f>D49</f>
        <v>100</v>
      </c>
      <c r="E48" s="7">
        <f>SUM(E49)</f>
        <v>100</v>
      </c>
      <c r="F48" s="7">
        <f>SUM(F49)</f>
        <v>100</v>
      </c>
    </row>
    <row r="49" spans="1:6" ht="31.5">
      <c r="A49" s="8" t="s">
        <v>40</v>
      </c>
      <c r="B49" s="9" t="s">
        <v>33</v>
      </c>
      <c r="C49" s="9" t="s">
        <v>25</v>
      </c>
      <c r="D49" s="10">
        <v>100</v>
      </c>
      <c r="E49" s="10">
        <v>100</v>
      </c>
      <c r="F49" s="10">
        <v>100</v>
      </c>
    </row>
    <row r="50" spans="1:6" ht="15.75">
      <c r="A50" s="12" t="s">
        <v>4</v>
      </c>
      <c r="B50" s="6"/>
      <c r="C50" s="6" t="s">
        <v>1</v>
      </c>
      <c r="D50" s="13">
        <f>D17+D24+D26+D30+D35+D39+D41+D43+D46+D48</f>
        <v>142008.6</v>
      </c>
      <c r="E50" s="13">
        <f>E17+E24+E26+E30+E35+E39+E41+E43+E46+E48</f>
        <v>143879.9</v>
      </c>
      <c r="F50" s="13">
        <f>F17+F24+F26+F30+F35+F39+F41+F43+F46+F48</f>
        <v>145282.7</v>
      </c>
    </row>
    <row r="51" ht="12.75">
      <c r="A51" s="3"/>
    </row>
    <row r="52" ht="12.75">
      <c r="A52" s="3"/>
    </row>
  </sheetData>
  <sheetProtection/>
  <mergeCells count="17">
    <mergeCell ref="A1:F1"/>
    <mergeCell ref="A2:F2"/>
    <mergeCell ref="A3:F3"/>
    <mergeCell ref="A4:F4"/>
    <mergeCell ref="A13:F13"/>
    <mergeCell ref="A5:F5"/>
    <mergeCell ref="A7:F7"/>
    <mergeCell ref="A6:F6"/>
    <mergeCell ref="A12:F12"/>
    <mergeCell ref="A11:F11"/>
    <mergeCell ref="A9:F9"/>
    <mergeCell ref="A10:F10"/>
    <mergeCell ref="A15:A16"/>
    <mergeCell ref="B15:B16"/>
    <mergeCell ref="C15:C16"/>
    <mergeCell ref="D15:F15"/>
    <mergeCell ref="A14:F14"/>
  </mergeCells>
  <printOptions/>
  <pageMargins left="0.7874015748031497" right="0.4330708661417323" top="0.5905511811023623" bottom="0.5905511811023623" header="0.5118110236220472" footer="0.5118110236220472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Секретарь</cp:lastModifiedBy>
  <cp:lastPrinted>2018-10-26T08:25:14Z</cp:lastPrinted>
  <dcterms:created xsi:type="dcterms:W3CDTF">2003-12-05T21:14:57Z</dcterms:created>
  <dcterms:modified xsi:type="dcterms:W3CDTF">2018-12-03T14:39:22Z</dcterms:modified>
  <cp:category/>
  <cp:version/>
  <cp:contentType/>
  <cp:contentStatus/>
</cp:coreProperties>
</file>