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<sst xmlns="http://schemas.openxmlformats.org/spreadsheetml/2006/main" count="115" uniqueCount="68">
  <si>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</si>
  <si>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</si>
  <si>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</si>
  <si>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</si>
  <si>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</si>
  <si>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</si>
  <si>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</si>
  <si>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</si>
  <si>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</si>
  <si>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</si>
  <si>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</si>
  <si>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</si>
  <si>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</si>
  <si>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</si>
  <si>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</si>
  <si>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</si>
  <si>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</si>
  <si>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</si>
  <si>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</si>
  <si>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</si>
  <si>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</si>
  <si>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</si>
  <si>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</si>
  <si>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</si>
  <si>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</si>
  <si>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</si>
  <si>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</si>
  <si>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</si>
  <si>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</si>
  <si>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</si>
  <si>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</si>
  <si>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</si>
  <si>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</si>
  <si>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</si>
  <si>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</si>
  <si>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</si>
  <si>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</si>
  <si>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</si>
  <si>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</si>
  <si>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</si>
  <si>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</si>
  <si>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</si>
  <si>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</si>
  <si>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</si>
  <si>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</si>
  <si>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</si>
  <si>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</si>
  <si>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Рз</t>
  </si>
  <si>
    <t>ПР</t>
  </si>
  <si>
    <t>07</t>
  </si>
  <si>
    <t>ОБРАЗОВАНИЕ</t>
  </si>
  <si>
    <t>Молодежная политика</t>
  </si>
  <si>
    <t xml:space="preserve">ВЫБОРГСКОГО РАЙОНА ЛЕНИНГРАДСКОЙ ОБЛАСТИ </t>
  </si>
  <si>
    <t xml:space="preserve">РАСПРЕДЕЛЕНИЕ БЮДЖЕТНЫХ АССИГНОВАНИЙ ПО РАЗДЕЛАМ </t>
  </si>
  <si>
    <t xml:space="preserve">И ПОДРАЗДЕЛАМ КЛАССИФИКАЦИИ РАСХОДОВ БЮДЖЕТА </t>
  </si>
  <si>
    <t>МУНИЦИПАЛЬНОГО ОБРАЗОВАНИЯ "ПРИМОРСКОЕ ГОРОДСКОЕ  ПОСЕЛЕНИЕ"</t>
  </si>
  <si>
    <t>2020 год</t>
  </si>
  <si>
    <t>2021 год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</si>
  <si>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</si>
  <si>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</si>
  <si>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</si>
  <si>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14</t>
  </si>
  <si>
    <t>(Приложение 4)</t>
  </si>
  <si>
    <t>2022 год</t>
  </si>
  <si>
    <t xml:space="preserve"> от "___" ____________ 2019 г. № _____</t>
  </si>
  <si>
    <t>НА 2020 ГОД И НА ПЛАНОВЫЙ ПЕРИОД 2021 И 2022 ГОДОВ</t>
  </si>
  <si>
    <t>Сумма</t>
  </si>
  <si>
    <t xml:space="preserve"> (тысяч рублей)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</si>
</sst>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65.125" style="2" customWidth="1"/>
    <col min="2" max="3" width="4.75390625" style="2" customWidth="1"/>
    <col min="4" max="6" width="10.25390625" style="2" customWidth="1"/>
    <col min="7" max="16384" width="9.125" style="2" customWidth="1"/>
  </cols>
  <sheetData>
    <row r="1" spans="1:6" s="1" customFormat="1" ht="15.75">
      <c r="A1" s="26" t="s">
        <v>36</v>
      </c>
      <c r="B1" s="26"/>
      <c r="C1" s="26"/>
      <c r="D1" s="26"/>
      <c r="E1" s="26"/>
      <c r="F1" s="26"/>
    </row>
    <row r="2" spans="1:6" s="1" customFormat="1" ht="15.75">
      <c r="A2" s="26" t="s">
        <v>37</v>
      </c>
      <c r="B2" s="26"/>
      <c r="C2" s="26"/>
      <c r="D2" s="26"/>
      <c r="E2" s="26"/>
      <c r="F2" s="26"/>
    </row>
    <row r="3" spans="1:6" s="1" customFormat="1" ht="15.75">
      <c r="A3" s="26" t="s">
        <v>16</v>
      </c>
      <c r="B3" s="26"/>
      <c r="C3" s="26"/>
      <c r="D3" s="26"/>
      <c r="E3" s="26"/>
      <c r="F3" s="26"/>
    </row>
    <row r="4" spans="1:6" s="1" customFormat="1" ht="15.75">
      <c r="A4" s="26" t="s">
        <v>17</v>
      </c>
      <c r="B4" s="26"/>
      <c r="C4" s="26"/>
      <c r="D4" s="26"/>
      <c r="E4" s="26"/>
      <c r="F4" s="26"/>
    </row>
    <row r="5" spans="1:6" s="1" customFormat="1" ht="15.75">
      <c r="A5" s="26" t="s">
        <v>18</v>
      </c>
      <c r="B5" s="26"/>
      <c r="C5" s="26"/>
      <c r="D5" s="26"/>
      <c r="E5" s="26"/>
      <c r="F5" s="26"/>
    </row>
    <row r="6" spans="1:6" s="1" customFormat="1" ht="15.75">
      <c r="A6" s="27" t="s">
        <v>64</v>
      </c>
      <c r="B6" s="27"/>
      <c r="C6" s="27"/>
      <c r="D6" s="27"/>
      <c r="E6" s="27"/>
      <c r="F6" s="27"/>
    </row>
    <row r="7" spans="1:6" s="1" customFormat="1" ht="15.75">
      <c r="A7" s="27" t="s">
        <v>62</v>
      </c>
      <c r="B7" s="27"/>
      <c r="C7" s="27"/>
      <c r="D7" s="27"/>
      <c r="E7" s="27"/>
      <c r="F7" s="27"/>
    </row>
    <row r="8" spans="1:4" s="1" customFormat="1" ht="14.25">
      <c r="A8" s="4"/>
      <c r="B8" s="4"/>
      <c r="C8" s="4"/>
      <c r="D8" s="5"/>
    </row>
    <row r="9" spans="1:6" ht="15.75">
      <c r="A9" s="19" t="s">
        <v>53</v>
      </c>
      <c r="B9" s="19"/>
      <c r="C9" s="19"/>
      <c r="D9" s="19"/>
      <c r="E9" s="19"/>
      <c r="F9" s="19"/>
    </row>
    <row r="10" spans="1:6" ht="15.75">
      <c r="A10" s="19" t="s">
        <v>54</v>
      </c>
      <c r="B10" s="19"/>
      <c r="C10" s="19"/>
      <c r="D10" s="19"/>
      <c r="E10" s="19"/>
      <c r="F10" s="19"/>
    </row>
    <row r="11" spans="1:6" ht="15.75">
      <c r="A11" s="19" t="s">
        <v>55</v>
      </c>
      <c r="B11" s="19"/>
      <c r="C11" s="19"/>
      <c r="D11" s="19"/>
      <c r="E11" s="19"/>
      <c r="F11" s="19"/>
    </row>
    <row r="12" spans="1:6" ht="15.75">
      <c r="A12" s="19" t="s">
        <v>52</v>
      </c>
      <c r="B12" s="19"/>
      <c r="C12" s="19"/>
      <c r="D12" s="19"/>
      <c r="E12" s="19"/>
      <c r="F12" s="19"/>
    </row>
    <row r="13" spans="1:6" ht="15.75">
      <c r="A13" s="19" t="s">
        <v>65</v>
      </c>
      <c r="B13" s="19"/>
      <c r="C13" s="19"/>
      <c r="D13" s="19"/>
      <c r="E13" s="19"/>
      <c r="F13" s="19"/>
    </row>
    <row r="14" spans="1:6" ht="15.75">
      <c r="A14" s="25" t="s">
        <v>67</v>
      </c>
      <c r="B14" s="25"/>
      <c r="C14" s="25"/>
      <c r="D14" s="25"/>
      <c r="E14" s="25"/>
      <c r="F14" s="25"/>
    </row>
    <row r="15" spans="1:6" s="16" customFormat="1" ht="15.75">
      <c r="A15" s="20" t="s">
        <v>0</v>
      </c>
      <c r="B15" s="20" t="s">
        <v>47</v>
      </c>
      <c r="C15" s="20" t="s">
        <v>48</v>
      </c>
      <c r="D15" s="22" t="s">
        <v>66</v>
      </c>
      <c r="E15" s="23"/>
      <c r="F15" s="24"/>
    </row>
    <row r="16" spans="1:6" s="16" customFormat="1" ht="15.75">
      <c r="A16" s="21"/>
      <c r="B16" s="21"/>
      <c r="C16" s="21"/>
      <c r="D16" s="18" t="s">
        <v>56</v>
      </c>
      <c r="E16" s="18" t="s">
        <v>57</v>
      </c>
      <c r="F16" s="18" t="s">
        <v>63</v>
      </c>
    </row>
    <row r="17" spans="1:6" ht="15.75">
      <c r="A17" s="14" t="s">
        <v>39</v>
      </c>
      <c r="B17" s="6" t="s">
        <v>23</v>
      </c>
      <c r="C17" s="6" t="s">
        <v>33</v>
      </c>
      <c r="D17" s="7">
        <f>SUM(D18:D22)</f>
        <v>34706.1</v>
      </c>
      <c r="E17" s="7">
        <f>SUM(E18:E22)</f>
        <v>34908.8</v>
      </c>
      <c r="F17" s="7">
        <f>SUM(F18:F22)</f>
        <v>35391.9</v>
      </c>
    </row>
    <row r="18" spans="1:6" ht="31.5">
      <c r="A18" s="8" t="s">
        <v>12</v>
      </c>
      <c r="B18" s="9" t="s">
        <v>23</v>
      </c>
      <c r="C18" s="9" t="s">
        <v>24</v>
      </c>
      <c r="D18" s="10">
        <v>1606</v>
      </c>
      <c r="E18" s="10">
        <v>1606</v>
      </c>
      <c r="F18" s="10">
        <v>1606</v>
      </c>
    </row>
    <row r="19" spans="1:6" ht="47.25">
      <c r="A19" s="8" t="s">
        <v>13</v>
      </c>
      <c r="B19" s="9" t="s">
        <v>23</v>
      </c>
      <c r="C19" s="9" t="s">
        <v>26</v>
      </c>
      <c r="D19" s="10">
        <v>26585.1</v>
      </c>
      <c r="E19" s="10">
        <v>26625.2</v>
      </c>
      <c r="F19" s="10">
        <v>26625.2</v>
      </c>
    </row>
    <row r="20" spans="1:6" ht="47.25">
      <c r="A20" s="11" t="s">
        <v>19</v>
      </c>
      <c r="B20" s="9" t="s">
        <v>23</v>
      </c>
      <c r="C20" s="9" t="s">
        <v>32</v>
      </c>
      <c r="D20" s="10">
        <f>311+126.4</f>
        <v>437.4</v>
      </c>
      <c r="E20" s="10">
        <f>SUM(D20)</f>
        <v>437.4</v>
      </c>
      <c r="F20" s="10">
        <f>SUM(E20)</f>
        <v>437.4</v>
      </c>
    </row>
    <row r="21" spans="1:6" ht="15.75">
      <c r="A21" s="8" t="s">
        <v>2</v>
      </c>
      <c r="B21" s="9" t="s">
        <v>23</v>
      </c>
      <c r="C21" s="9" t="s">
        <v>30</v>
      </c>
      <c r="D21" s="10">
        <v>1271.1</v>
      </c>
      <c r="E21" s="10">
        <v>1328.9</v>
      </c>
      <c r="F21" s="10">
        <v>1378.7</v>
      </c>
    </row>
    <row r="22" spans="1:6" ht="15.75">
      <c r="A22" s="11" t="s">
        <v>20</v>
      </c>
      <c r="B22" s="9" t="s">
        <v>23</v>
      </c>
      <c r="C22" s="9" t="s">
        <v>31</v>
      </c>
      <c r="D22" s="10">
        <v>4806.5</v>
      </c>
      <c r="E22" s="10">
        <v>4911.3</v>
      </c>
      <c r="F22" s="10">
        <v>5344.6</v>
      </c>
    </row>
    <row r="23" spans="1:6" ht="15.75">
      <c r="A23" s="14" t="s">
        <v>58</v>
      </c>
      <c r="B23" s="6" t="s">
        <v>24</v>
      </c>
      <c r="C23" s="6" t="s">
        <v>33</v>
      </c>
      <c r="D23" s="7">
        <f>SUM(D24)</f>
        <v>844.2</v>
      </c>
      <c r="E23" s="7">
        <f>SUM(E24)</f>
        <v>874.4</v>
      </c>
      <c r="F23" s="7"/>
    </row>
    <row r="24" spans="1:6" ht="15.75">
      <c r="A24" s="17" t="s">
        <v>59</v>
      </c>
      <c r="B24" s="9" t="s">
        <v>24</v>
      </c>
      <c r="C24" s="9" t="s">
        <v>25</v>
      </c>
      <c r="D24" s="10">
        <v>844.2</v>
      </c>
      <c r="E24" s="10">
        <v>874.4</v>
      </c>
      <c r="F24" s="10"/>
    </row>
    <row r="25" spans="1:6" ht="31.5">
      <c r="A25" s="15" t="s">
        <v>40</v>
      </c>
      <c r="B25" s="6" t="s">
        <v>25</v>
      </c>
      <c r="C25" s="6" t="s">
        <v>33</v>
      </c>
      <c r="D25" s="7">
        <f>SUM(D26:D28)</f>
        <v>3330</v>
      </c>
      <c r="E25" s="7">
        <f>SUM(E26:E28)</f>
        <v>3510</v>
      </c>
      <c r="F25" s="7">
        <f>SUM(F26:F28)</f>
        <v>3001.8</v>
      </c>
    </row>
    <row r="26" spans="1:6" ht="31.5">
      <c r="A26" s="8" t="s">
        <v>14</v>
      </c>
      <c r="B26" s="9" t="s">
        <v>25</v>
      </c>
      <c r="C26" s="9" t="s">
        <v>34</v>
      </c>
      <c r="D26" s="10">
        <v>735.1</v>
      </c>
      <c r="E26" s="10">
        <v>873.8</v>
      </c>
      <c r="F26" s="10">
        <v>586.2</v>
      </c>
    </row>
    <row r="27" spans="1:6" ht="15.75">
      <c r="A27" s="8" t="s">
        <v>7</v>
      </c>
      <c r="B27" s="9" t="s">
        <v>25</v>
      </c>
      <c r="C27" s="9" t="s">
        <v>29</v>
      </c>
      <c r="D27" s="10">
        <v>680</v>
      </c>
      <c r="E27" s="10">
        <v>645</v>
      </c>
      <c r="F27" s="10">
        <v>345</v>
      </c>
    </row>
    <row r="28" spans="1:6" ht="31.5">
      <c r="A28" s="8" t="s">
        <v>60</v>
      </c>
      <c r="B28" s="9" t="s">
        <v>25</v>
      </c>
      <c r="C28" s="9" t="s">
        <v>61</v>
      </c>
      <c r="D28" s="10">
        <v>1914.9</v>
      </c>
      <c r="E28" s="10">
        <v>1991.2</v>
      </c>
      <c r="F28" s="10">
        <v>2070.6</v>
      </c>
    </row>
    <row r="29" spans="1:6" ht="15.75">
      <c r="A29" s="15" t="s">
        <v>41</v>
      </c>
      <c r="B29" s="6" t="s">
        <v>26</v>
      </c>
      <c r="C29" s="6" t="s">
        <v>33</v>
      </c>
      <c r="D29" s="7">
        <f>SUM(D30:D33)</f>
        <v>14306</v>
      </c>
      <c r="E29" s="7">
        <f>SUM(E30:E33)</f>
        <v>14681.8</v>
      </c>
      <c r="F29" s="7">
        <f>SUM(F30:F33)</f>
        <v>16278.8</v>
      </c>
    </row>
    <row r="30" spans="1:6" ht="15.75">
      <c r="A30" s="8" t="s">
        <v>9</v>
      </c>
      <c r="B30" s="9" t="s">
        <v>26</v>
      </c>
      <c r="C30" s="9" t="s">
        <v>27</v>
      </c>
      <c r="D30" s="10">
        <v>260</v>
      </c>
      <c r="E30" s="10">
        <f>SUM(D30)</f>
        <v>260</v>
      </c>
      <c r="F30" s="10">
        <f>SUM(E30)</f>
        <v>260</v>
      </c>
    </row>
    <row r="31" spans="1:6" ht="15.75">
      <c r="A31" s="8" t="s">
        <v>10</v>
      </c>
      <c r="B31" s="9" t="s">
        <v>26</v>
      </c>
      <c r="C31" s="9" t="s">
        <v>28</v>
      </c>
      <c r="D31" s="10">
        <v>2750</v>
      </c>
      <c r="E31" s="10">
        <f>SUM(D31)</f>
        <v>2750</v>
      </c>
      <c r="F31" s="10">
        <f>SUM(E31)</f>
        <v>2750</v>
      </c>
    </row>
    <row r="32" spans="1:6" ht="15.75">
      <c r="A32" s="8" t="s">
        <v>22</v>
      </c>
      <c r="B32" s="9" t="s">
        <v>26</v>
      </c>
      <c r="C32" s="9" t="s">
        <v>34</v>
      </c>
      <c r="D32" s="10">
        <v>11206</v>
      </c>
      <c r="E32" s="10">
        <v>11581.8</v>
      </c>
      <c r="F32" s="10">
        <v>13178.8</v>
      </c>
    </row>
    <row r="33" spans="1:6" ht="15.75">
      <c r="A33" s="8" t="s">
        <v>11</v>
      </c>
      <c r="B33" s="9" t="s">
        <v>26</v>
      </c>
      <c r="C33" s="9" t="s">
        <v>35</v>
      </c>
      <c r="D33" s="10">
        <v>90</v>
      </c>
      <c r="E33" s="10">
        <f>SUM(D33)</f>
        <v>90</v>
      </c>
      <c r="F33" s="10">
        <f>SUM(E33)</f>
        <v>90</v>
      </c>
    </row>
    <row r="34" spans="1:6" ht="15.75">
      <c r="A34" s="15" t="s">
        <v>42</v>
      </c>
      <c r="B34" s="6" t="s">
        <v>27</v>
      </c>
      <c r="C34" s="6" t="s">
        <v>33</v>
      </c>
      <c r="D34" s="7">
        <f>D35+D36+D37</f>
        <v>28292</v>
      </c>
      <c r="E34" s="7">
        <f>SUM(E35:E37)</f>
        <v>29474.6</v>
      </c>
      <c r="F34" s="7">
        <f>SUM(F35:F37)</f>
        <v>34079</v>
      </c>
    </row>
    <row r="35" spans="1:6" ht="15.75">
      <c r="A35" s="8" t="s">
        <v>5</v>
      </c>
      <c r="B35" s="9" t="s">
        <v>27</v>
      </c>
      <c r="C35" s="9" t="s">
        <v>23</v>
      </c>
      <c r="D35" s="10">
        <v>4740.4</v>
      </c>
      <c r="E35" s="10">
        <v>5426</v>
      </c>
      <c r="F35" s="10">
        <v>8337.6</v>
      </c>
    </row>
    <row r="36" spans="1:6" ht="15.75">
      <c r="A36" s="8" t="s">
        <v>8</v>
      </c>
      <c r="B36" s="9" t="s">
        <v>27</v>
      </c>
      <c r="C36" s="9" t="s">
        <v>24</v>
      </c>
      <c r="D36" s="10">
        <v>2513.8</v>
      </c>
      <c r="E36" s="10">
        <v>1193.8</v>
      </c>
      <c r="F36" s="10">
        <v>1593.8</v>
      </c>
    </row>
    <row r="37" spans="1:6" ht="15.75">
      <c r="A37" s="8" t="s">
        <v>6</v>
      </c>
      <c r="B37" s="9" t="s">
        <v>27</v>
      </c>
      <c r="C37" s="9" t="s">
        <v>25</v>
      </c>
      <c r="D37" s="10">
        <v>21037.8</v>
      </c>
      <c r="E37" s="10">
        <v>22854.8</v>
      </c>
      <c r="F37" s="10">
        <v>24147.6</v>
      </c>
    </row>
    <row r="38" spans="1:6" ht="15.75">
      <c r="A38" s="14" t="s">
        <v>50</v>
      </c>
      <c r="B38" s="6" t="s">
        <v>49</v>
      </c>
      <c r="C38" s="6" t="s">
        <v>33</v>
      </c>
      <c r="D38" s="7">
        <f>D39</f>
        <v>797</v>
      </c>
      <c r="E38" s="7">
        <f>E39</f>
        <v>797</v>
      </c>
      <c r="F38" s="7">
        <f>F39</f>
        <v>797</v>
      </c>
    </row>
    <row r="39" spans="1:6" ht="15.75">
      <c r="A39" s="17" t="s">
        <v>51</v>
      </c>
      <c r="B39" s="9" t="s">
        <v>49</v>
      </c>
      <c r="C39" s="9" t="s">
        <v>49</v>
      </c>
      <c r="D39" s="10">
        <v>797</v>
      </c>
      <c r="E39" s="10">
        <v>797</v>
      </c>
      <c r="F39" s="10">
        <v>797</v>
      </c>
    </row>
    <row r="40" spans="1:6" ht="15.75">
      <c r="A40" s="15" t="s">
        <v>43</v>
      </c>
      <c r="B40" s="6" t="s">
        <v>28</v>
      </c>
      <c r="C40" s="6" t="s">
        <v>33</v>
      </c>
      <c r="D40" s="7">
        <f>D41</f>
        <v>34945</v>
      </c>
      <c r="E40" s="7">
        <f>E41</f>
        <v>35545.4</v>
      </c>
      <c r="F40" s="7">
        <f>F41</f>
        <v>30743.5</v>
      </c>
    </row>
    <row r="41" spans="1:6" ht="15.75">
      <c r="A41" s="8" t="s">
        <v>3</v>
      </c>
      <c r="B41" s="9" t="s">
        <v>28</v>
      </c>
      <c r="C41" s="9" t="s">
        <v>23</v>
      </c>
      <c r="D41" s="10">
        <v>34945</v>
      </c>
      <c r="E41" s="10">
        <v>35545.4</v>
      </c>
      <c r="F41" s="10">
        <v>30743.5</v>
      </c>
    </row>
    <row r="42" spans="1:6" ht="15.75">
      <c r="A42" s="15" t="s">
        <v>44</v>
      </c>
      <c r="B42" s="6" t="s">
        <v>29</v>
      </c>
      <c r="C42" s="6" t="s">
        <v>33</v>
      </c>
      <c r="D42" s="7">
        <f>SUM(D43)</f>
        <v>1738.1</v>
      </c>
      <c r="E42" s="7">
        <f>SUM(E43)</f>
        <v>1738.1</v>
      </c>
      <c r="F42" s="7">
        <f>SUM(F43)</f>
        <v>1738.1</v>
      </c>
    </row>
    <row r="43" spans="1:6" ht="15.75">
      <c r="A43" s="11" t="s">
        <v>21</v>
      </c>
      <c r="B43" s="9" t="s">
        <v>29</v>
      </c>
      <c r="C43" s="9" t="s">
        <v>23</v>
      </c>
      <c r="D43" s="10">
        <v>1738.1</v>
      </c>
      <c r="E43" s="10">
        <v>1738.1</v>
      </c>
      <c r="F43" s="10">
        <v>1738.1</v>
      </c>
    </row>
    <row r="44" spans="1:6" ht="15.75">
      <c r="A44" s="15" t="s">
        <v>45</v>
      </c>
      <c r="B44" s="6" t="s">
        <v>30</v>
      </c>
      <c r="C44" s="6" t="s">
        <v>33</v>
      </c>
      <c r="D44" s="7">
        <f>SUM(D45)</f>
        <v>10813</v>
      </c>
      <c r="E44" s="7">
        <f>SUM(E45)</f>
        <v>10817</v>
      </c>
      <c r="F44" s="7">
        <f>SUM(F45)</f>
        <v>10925.2</v>
      </c>
    </row>
    <row r="45" spans="1:6" ht="15.75">
      <c r="A45" s="8" t="s">
        <v>15</v>
      </c>
      <c r="B45" s="9" t="s">
        <v>30</v>
      </c>
      <c r="C45" s="9" t="s">
        <v>23</v>
      </c>
      <c r="D45" s="10">
        <v>10813</v>
      </c>
      <c r="E45" s="10">
        <v>10817</v>
      </c>
      <c r="F45" s="10">
        <v>10925.2</v>
      </c>
    </row>
    <row r="46" spans="1:6" ht="31.5">
      <c r="A46" s="15" t="s">
        <v>46</v>
      </c>
      <c r="B46" s="6" t="s">
        <v>31</v>
      </c>
      <c r="C46" s="6" t="s">
        <v>33</v>
      </c>
      <c r="D46" s="7">
        <f>D47</f>
        <v>100</v>
      </c>
      <c r="E46" s="7">
        <f>SUM(E47)</f>
        <v>100</v>
      </c>
      <c r="F46" s="7">
        <f>SUM(F47)</f>
        <v>100</v>
      </c>
    </row>
    <row r="47" spans="1:6" ht="31.5">
      <c r="A47" s="8" t="s">
        <v>38</v>
      </c>
      <c r="B47" s="9" t="s">
        <v>31</v>
      </c>
      <c r="C47" s="9" t="s">
        <v>23</v>
      </c>
      <c r="D47" s="10">
        <v>100</v>
      </c>
      <c r="E47" s="10">
        <v>100</v>
      </c>
      <c r="F47" s="10">
        <v>100</v>
      </c>
    </row>
    <row r="48" spans="1:6" ht="15.75">
      <c r="A48" s="12" t="s">
        <v>4</v>
      </c>
      <c r="B48" s="6"/>
      <c r="C48" s="6" t="s">
        <v>1</v>
      </c>
      <c r="D48" s="13">
        <f>D17+D23+D25+D29+D34+D38+D40+D42+D44+D46</f>
        <v>129871.4</v>
      </c>
      <c r="E48" s="13">
        <f>E17+E23+E25+E29+E34+E38+E40+E42+E44+E46</f>
        <v>132447.1</v>
      </c>
      <c r="F48" s="13">
        <f>F17+F23+F25+F29+F34+F38+F40+F42+F44+F46</f>
        <v>133055.30000000002</v>
      </c>
    </row>
    <row r="49" ht="12.75">
      <c r="A49" s="3"/>
    </row>
    <row r="50" ht="12.75">
      <c r="A50" s="3"/>
    </row>
  </sheetData>
  <sheetProtection/>
  <mergeCells count="17">
    <mergeCell ref="A1:F1"/>
    <mergeCell ref="A2:F2"/>
    <mergeCell ref="A3:F3"/>
    <mergeCell ref="A4:F4"/>
    <mergeCell ref="A13:F13"/>
    <mergeCell ref="A5:F5"/>
    <mergeCell ref="A7:F7"/>
    <mergeCell ref="A6:F6"/>
    <mergeCell ref="A12:F12"/>
    <mergeCell ref="A11:F11"/>
    <mergeCell ref="A9:F9"/>
    <mergeCell ref="A10:F10"/>
    <mergeCell ref="A15:A16"/>
    <mergeCell ref="B15:B16"/>
    <mergeCell ref="C15:C16"/>
    <mergeCell ref="D15:F15"/>
    <mergeCell ref="A14:F14"/>
  </mergeCells>
  <printOptions/>
  <pageMargins left="0.7874015748031497" right="0.43307086614173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User_1416</cp:lastModifiedBy>
  <cp:lastPrinted>2019-10-30T10:04:22Z</cp:lastPrinted>
  <dcterms:created xsi:type="dcterms:W3CDTF">2003-12-05T21:14:57Z</dcterms:created>
  <dcterms:modified xsi:type="dcterms:W3CDTF">2019-10-30T10:05:15Z</dcterms:modified>
  <cp:category/>
  <cp:version/>
  <cp:contentType/>
  <cp:contentStatus/>
</cp:coreProperties>
</file>