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<sst xmlns="http://schemas.openxmlformats.org/spreadsheetml/2006/main" count="165" uniqueCount="144">
  <si>
    <t>Единый сельскохозяйственный налог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</si>
  <si>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</si>
  <si>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</si>
  <si>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</si>
  <si>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</si>
  <si>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</si>
  <si>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</si>
  <si>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</si>
  <si>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</si>
  <si>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</si>
  <si>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</si>
  <si>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</si>
  <si>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</si>
  <si>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</si>
  <si>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</si>
  <si>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</si>
  <si>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</si>
  <si>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</si>
  <si>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</si>
  <si>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000 1 09 00000 00 0000 000</t>
  </si>
  <si>
    <t>000 1 11 00000 00 0000 000</t>
  </si>
  <si>
    <t>000 1 13 00000 00 0000 000</t>
  </si>
  <si>
    <t>000 1 14 00000 00 0000 000</t>
  </si>
  <si>
    <t>000 1 17 00000 00 0000 000</t>
  </si>
  <si>
    <t>000 2 00 00000 00 0000 000</t>
  </si>
  <si>
    <t>Земельный налог (по обязательствам, возникшим до 1 января 2006 года), мобилизуемый на территориях поселений</t>
  </si>
  <si>
    <t>0102</t>
  </si>
  <si>
    <t>0104</t>
  </si>
  <si>
    <t>0200</t>
  </si>
  <si>
    <t>Национальная оборона</t>
  </si>
  <si>
    <t>0203</t>
  </si>
  <si>
    <t>0400</t>
  </si>
  <si>
    <t>Национальная экономика</t>
  </si>
  <si>
    <t>0405</t>
  </si>
  <si>
    <t>0408</t>
  </si>
  <si>
    <t>0500</t>
  </si>
  <si>
    <t>0501</t>
  </si>
  <si>
    <t>0502</t>
  </si>
  <si>
    <t>0503</t>
  </si>
  <si>
    <t>0700</t>
  </si>
  <si>
    <t>Образование</t>
  </si>
  <si>
    <t>0707</t>
  </si>
  <si>
    <t>0800</t>
  </si>
  <si>
    <t>0801</t>
  </si>
  <si>
    <t>1100</t>
  </si>
  <si>
    <t>000 1 09 04050 10 0000 110</t>
  </si>
  <si>
    <t>0412</t>
  </si>
  <si>
    <t>1101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</si>
  <si>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</si>
  <si>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</si>
  <si>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</si>
  <si>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</si>
  <si>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</si>
  <si>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</si>
  <si>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</si>
  <si>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</si>
  <si>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</si>
  <si>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</si>
  <si>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Доходы бюджета</t>
  </si>
  <si>
    <t>Приложение 2</t>
  </si>
  <si>
    <t>Расходы бюджета</t>
  </si>
  <si>
    <t>Приложение 3</t>
  </si>
  <si>
    <t>Код бюджетной классификации</t>
  </si>
  <si>
    <t>Изменение остатков средств на счетах по учету средств бюджета</t>
  </si>
  <si>
    <t>Приложение 4</t>
  </si>
  <si>
    <t xml:space="preserve">Наименование </t>
  </si>
  <si>
    <t>Численность (чел.)</t>
  </si>
  <si>
    <t>1. Глава муниципального образования</t>
  </si>
  <si>
    <t>2. Администрация муниципального образования "Приморское городское поселение" Выборгского района Ленинградской области</t>
  </si>
  <si>
    <t>3.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</si>
  <si>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</si>
  <si>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</si>
  <si>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</si>
  <si>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</si>
  <si>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</si>
  <si>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</si>
  <si>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</si>
  <si>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</si>
  <si>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</si>
  <si>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</si>
  <si>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ПРОЧИЕ НЕНАЛОГОВЫЕ ДОХОДЫ</t>
  </si>
  <si>
    <t>ВСЕГО ДОХОДОВ</t>
  </si>
  <si>
    <t xml:space="preserve">Исполнено </t>
  </si>
  <si>
    <t>(тыс. рублей)</t>
  </si>
  <si>
    <t>000 1 06 01000 00 0000 110</t>
  </si>
  <si>
    <t>000 1 11 05000 00 0000 120</t>
  </si>
  <si>
    <t>000 1 14 06000 00 0000 430</t>
  </si>
  <si>
    <t>000 1 11 09000 00 0000 000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</si>
  <si>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</si>
  <si>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ЗАДОЛЖЕННОСТЬ И ПЕРЕРАСЧЕТЫ ПО ОТМЕНЕННЫМ НАЛОГАМ, СБОРАМ И ИНЫМ ОБЯЗАТЕЛЬНЫМ ПЛАТЕЖАМ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</si>
  <si>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</si>
  <si>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</si>
  <si>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Наименование</t>
  </si>
  <si>
    <t>КФСР</t>
  </si>
  <si>
    <t>Общегосударственные вопросы</t>
  </si>
  <si>
    <t>0100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</si>
  <si>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</si>
  <si>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</si>
  <si>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</si>
  <si>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</si>
  <si>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</si>
  <si>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</si>
  <si>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</si>
  <si>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</si>
  <si>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</si>
  <si>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</si>
  <si>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</si>
  <si>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Показатели о численности муниципальных и не муниципальных служащих 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</si>
  <si>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</si>
  <si>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</si>
  <si>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0106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</si>
  <si>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</si>
  <si>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</si>
  <si>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</si>
  <si>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</si>
  <si>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</si>
  <si>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</si>
  <si>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</si>
  <si>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</si>
  <si>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</si>
  <si>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</si>
  <si>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</si>
  <si>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</si>
  <si>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1000</t>
  </si>
  <si>
    <t>1001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</si>
  <si>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</si>
  <si>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</si>
  <si>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</si>
  <si>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0409</t>
  </si>
  <si>
    <t>Дорожное хозяйство (дорожные фонды)</t>
  </si>
  <si>
    <t>Функционирование законодательных представительных органов государственной власти и представительных органов муниципальных образований</t>
  </si>
  <si>
    <t>0103</t>
  </si>
  <si>
    <t xml:space="preserve"> Выборгского района Ленинградской области за 1 квартал 2012 года</t>
  </si>
  <si>
    <t>Выборгского района Ленинградской области за 1 квартал 2012 года</t>
  </si>
  <si>
    <t>Выборгского района Ленинградской области за за 1 квартал 2012 года</t>
  </si>
  <si>
    <t>000 01 05 02 01 10 0000 610</t>
  </si>
  <si>
    <t>Уменьшение прочих остатков денежных средств бюджетов поселений</t>
  </si>
  <si>
    <t>000 01 05 02 01 00 0000 610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</si>
  <si>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</si>
  <si>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</si>
  <si>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000 01 05 02 00 00 0000 600</t>
  </si>
  <si>
    <t>Источники внутреннего финансирования дефицитов бюджетов - всего</t>
  </si>
  <si>
    <t>за 1 квартал 2012 года</t>
  </si>
  <si>
    <t>от 29.05.2012 г. №140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</si>
</sst>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justify"/>
    </xf>
    <xf numFmtId="49" fontId="2" fillId="0" borderId="1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9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6" sqref="A6:C6"/>
    </sheetView>
  </sheetViews>
  <sheetFormatPr defaultColWidth="9.00390625" defaultRowHeight="12.75"/>
  <cols>
    <col min="1" max="1" width="24.875" style="0" customWidth="1"/>
    <col min="2" max="2" width="58.75390625" style="0" customWidth="1"/>
    <col min="3" max="3" width="12.625" style="0" customWidth="1"/>
  </cols>
  <sheetData>
    <row r="1" spans="1:3" ht="12.75">
      <c r="A1" s="64" t="s">
        <v>53</v>
      </c>
      <c r="B1" s="64"/>
      <c r="C1" s="64"/>
    </row>
    <row r="2" spans="1:3" ht="12.75">
      <c r="A2" s="64" t="s">
        <v>54</v>
      </c>
      <c r="B2" s="64"/>
      <c r="C2" s="64"/>
    </row>
    <row r="3" spans="1:3" ht="12.75">
      <c r="A3" s="64" t="s">
        <v>55</v>
      </c>
      <c r="B3" s="64"/>
      <c r="C3" s="64"/>
    </row>
    <row r="4" spans="1:3" ht="12.75">
      <c r="A4" s="64" t="s">
        <v>56</v>
      </c>
      <c r="B4" s="64"/>
      <c r="C4" s="64"/>
    </row>
    <row r="5" spans="1:3" ht="12.75">
      <c r="A5" s="64" t="s">
        <v>57</v>
      </c>
      <c r="B5" s="64"/>
      <c r="C5" s="64"/>
    </row>
    <row r="6" spans="1:3" ht="12.75">
      <c r="A6" s="64" t="s">
        <v>143</v>
      </c>
      <c r="B6" s="64"/>
      <c r="C6" s="64"/>
    </row>
    <row r="7" spans="1:3" ht="12.75">
      <c r="A7" s="5"/>
      <c r="B7" s="5"/>
      <c r="C7" s="6"/>
    </row>
    <row r="8" spans="1:3" ht="12.75">
      <c r="A8" s="62" t="s">
        <v>121</v>
      </c>
      <c r="B8" s="62"/>
      <c r="C8" s="62"/>
    </row>
    <row r="9" spans="1:3" ht="12.75">
      <c r="A9" s="62" t="s">
        <v>132</v>
      </c>
      <c r="B9" s="62"/>
      <c r="C9" s="62"/>
    </row>
    <row r="10" spans="1:3" ht="12.75">
      <c r="A10" s="63" t="s">
        <v>58</v>
      </c>
      <c r="B10" s="63"/>
      <c r="C10" s="63"/>
    </row>
    <row r="11" spans="1:3" ht="12.75">
      <c r="A11" s="8"/>
      <c r="B11" s="8"/>
      <c r="C11" s="17" t="s">
        <v>83</v>
      </c>
    </row>
    <row r="12" spans="1:3" ht="25.5">
      <c r="A12" s="9" t="s">
        <v>62</v>
      </c>
      <c r="B12" s="9" t="s">
        <v>70</v>
      </c>
      <c r="C12" s="9" t="s">
        <v>82</v>
      </c>
    </row>
    <row r="13" spans="1:3" ht="12.75">
      <c r="A13" s="10" t="s">
        <v>8</v>
      </c>
      <c r="B13" s="10" t="s">
        <v>49</v>
      </c>
      <c r="C13" s="56">
        <f>C14+C26</f>
        <v>13379.6</v>
      </c>
    </row>
    <row r="14" spans="1:3" ht="12.75">
      <c r="A14" s="10"/>
      <c r="B14" s="10" t="s">
        <v>51</v>
      </c>
      <c r="C14" s="56">
        <f>C15+C17+C19+C23+C24</f>
        <v>8239</v>
      </c>
    </row>
    <row r="15" spans="1:3" ht="12.75">
      <c r="A15" s="11" t="s">
        <v>9</v>
      </c>
      <c r="B15" s="11" t="s">
        <v>71</v>
      </c>
      <c r="C15" s="57">
        <f>C16</f>
        <v>5031.6</v>
      </c>
    </row>
    <row r="16" spans="1:3" ht="12.75">
      <c r="A16" s="11" t="s">
        <v>10</v>
      </c>
      <c r="B16" s="11" t="s">
        <v>72</v>
      </c>
      <c r="C16" s="57">
        <v>5031.6</v>
      </c>
    </row>
    <row r="17" spans="1:3" ht="12.75">
      <c r="A17" s="11" t="s">
        <v>11</v>
      </c>
      <c r="B17" s="11" t="s">
        <v>73</v>
      </c>
      <c r="C17" s="57">
        <f>C18</f>
        <v>0</v>
      </c>
    </row>
    <row r="18" spans="1:3" ht="12.75">
      <c r="A18" s="11" t="s">
        <v>12</v>
      </c>
      <c r="B18" s="11" t="s">
        <v>0</v>
      </c>
      <c r="C18" s="57">
        <v>0</v>
      </c>
    </row>
    <row r="19" spans="1:3" ht="12.75">
      <c r="A19" s="11" t="s">
        <v>13</v>
      </c>
      <c r="B19" s="11" t="s">
        <v>74</v>
      </c>
      <c r="C19" s="57">
        <f>C20+C21+C22</f>
        <v>3191.2</v>
      </c>
    </row>
    <row r="20" spans="1:3" ht="12.75">
      <c r="A20" s="11" t="s">
        <v>84</v>
      </c>
      <c r="B20" s="11" t="s">
        <v>75</v>
      </c>
      <c r="C20" s="57">
        <v>38.4</v>
      </c>
    </row>
    <row r="21" spans="1:3" ht="12.75">
      <c r="A21" s="12" t="s">
        <v>14</v>
      </c>
      <c r="B21" s="12" t="s">
        <v>15</v>
      </c>
      <c r="C21" s="58">
        <v>663.7</v>
      </c>
    </row>
    <row r="22" spans="1:3" ht="12.75">
      <c r="A22" s="12" t="s">
        <v>16</v>
      </c>
      <c r="B22" s="12" t="s">
        <v>17</v>
      </c>
      <c r="C22" s="58">
        <v>2489.1</v>
      </c>
    </row>
    <row r="23" spans="1:3" ht="12.75">
      <c r="A23" s="12" t="s">
        <v>18</v>
      </c>
      <c r="B23" s="12" t="s">
        <v>76</v>
      </c>
      <c r="C23" s="58">
        <v>16.2</v>
      </c>
    </row>
    <row r="24" spans="1:3" ht="25.5">
      <c r="A24" s="12" t="s">
        <v>19</v>
      </c>
      <c r="B24" s="18" t="s">
        <v>89</v>
      </c>
      <c r="C24" s="58">
        <f>SUM(C25)</f>
        <v>0</v>
      </c>
    </row>
    <row r="25" spans="1:3" ht="25.5">
      <c r="A25" s="12" t="s">
        <v>45</v>
      </c>
      <c r="B25" s="1" t="s">
        <v>25</v>
      </c>
      <c r="C25" s="58">
        <v>0</v>
      </c>
    </row>
    <row r="26" spans="1:3" ht="12.75">
      <c r="A26" s="12"/>
      <c r="B26" s="13" t="s">
        <v>52</v>
      </c>
      <c r="C26" s="51">
        <f>C27+C30+C31+C33</f>
        <v>5140.6</v>
      </c>
    </row>
    <row r="27" spans="1:3" ht="26.25" customHeight="1">
      <c r="A27" s="12" t="s">
        <v>20</v>
      </c>
      <c r="B27" s="14" t="s">
        <v>77</v>
      </c>
      <c r="C27" s="51">
        <f>SUM(C28:C29)</f>
        <v>4977</v>
      </c>
    </row>
    <row r="28" spans="1:3" ht="76.5">
      <c r="A28" s="12" t="s">
        <v>85</v>
      </c>
      <c r="B28" s="14" t="s">
        <v>90</v>
      </c>
      <c r="C28" s="58">
        <v>4664.6</v>
      </c>
    </row>
    <row r="29" spans="1:3" ht="63" customHeight="1">
      <c r="A29" s="12" t="s">
        <v>87</v>
      </c>
      <c r="B29" s="14" t="s">
        <v>88</v>
      </c>
      <c r="C29" s="58">
        <v>312.4</v>
      </c>
    </row>
    <row r="30" spans="1:3" ht="25.5">
      <c r="A30" s="12" t="s">
        <v>21</v>
      </c>
      <c r="B30" s="14" t="s">
        <v>78</v>
      </c>
      <c r="C30" s="58">
        <v>0</v>
      </c>
    </row>
    <row r="31" spans="1:3" ht="25.5">
      <c r="A31" s="12" t="s">
        <v>22</v>
      </c>
      <c r="B31" s="14" t="s">
        <v>79</v>
      </c>
      <c r="C31" s="58">
        <f>SUM(C32)</f>
        <v>117.6</v>
      </c>
    </row>
    <row r="32" spans="1:3" ht="51">
      <c r="A32" s="12" t="s">
        <v>86</v>
      </c>
      <c r="B32" s="14" t="s">
        <v>91</v>
      </c>
      <c r="C32" s="58">
        <v>117.6</v>
      </c>
    </row>
    <row r="33" spans="1:3" ht="12.75">
      <c r="A33" s="12" t="s">
        <v>23</v>
      </c>
      <c r="B33" s="14" t="s">
        <v>80</v>
      </c>
      <c r="C33" s="58">
        <v>46</v>
      </c>
    </row>
    <row r="34" spans="1:4" ht="12.75">
      <c r="A34" s="15" t="s">
        <v>24</v>
      </c>
      <c r="B34" s="16" t="s">
        <v>50</v>
      </c>
      <c r="C34" s="59">
        <v>425.6</v>
      </c>
      <c r="D34" s="52"/>
    </row>
    <row r="35" spans="1:3" ht="12.75">
      <c r="A35" s="13"/>
      <c r="B35" s="13" t="s">
        <v>81</v>
      </c>
      <c r="C35" s="51">
        <f>SUM(C14+C26+C34)</f>
        <v>13805.2</v>
      </c>
    </row>
  </sheetData>
  <mergeCells count="9">
    <mergeCell ref="A8:C8"/>
    <mergeCell ref="A10:C10"/>
    <mergeCell ref="A1:C1"/>
    <mergeCell ref="A9:C9"/>
    <mergeCell ref="A6:C6"/>
    <mergeCell ref="A2:C2"/>
    <mergeCell ref="A3:C3"/>
    <mergeCell ref="A4:C4"/>
    <mergeCell ref="A5:C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6" sqref="A6:C6"/>
    </sheetView>
  </sheetViews>
  <sheetFormatPr defaultColWidth="9.00390625" defaultRowHeight="12.75"/>
  <cols>
    <col min="1" max="1" width="71.75390625" style="0" customWidth="1"/>
    <col min="2" max="2" width="11.00390625" style="0" customWidth="1"/>
    <col min="3" max="3" width="13.125" style="0" customWidth="1"/>
  </cols>
  <sheetData>
    <row r="1" spans="1:3" ht="12.75">
      <c r="A1" s="64" t="s">
        <v>59</v>
      </c>
      <c r="B1" s="64"/>
      <c r="C1" s="64"/>
    </row>
    <row r="2" spans="1:3" ht="12.75">
      <c r="A2" s="64" t="s">
        <v>54</v>
      </c>
      <c r="B2" s="64"/>
      <c r="C2" s="64"/>
    </row>
    <row r="3" spans="1:3" ht="12.75">
      <c r="A3" s="64" t="s">
        <v>55</v>
      </c>
      <c r="B3" s="64"/>
      <c r="C3" s="64"/>
    </row>
    <row r="4" spans="1:3" ht="12.75">
      <c r="A4" s="64" t="s">
        <v>56</v>
      </c>
      <c r="B4" s="64"/>
      <c r="C4" s="64"/>
    </row>
    <row r="5" spans="1:3" ht="12.75">
      <c r="A5" s="64" t="s">
        <v>57</v>
      </c>
      <c r="B5" s="64"/>
      <c r="C5" s="64"/>
    </row>
    <row r="6" spans="1:3" ht="12.75">
      <c r="A6" s="64" t="s">
        <v>143</v>
      </c>
      <c r="B6" s="64"/>
      <c r="C6" s="64"/>
    </row>
    <row r="8" spans="1:3" ht="12.75">
      <c r="A8" s="44" t="s">
        <v>122</v>
      </c>
      <c r="B8" s="44"/>
      <c r="C8" s="44"/>
    </row>
    <row r="9" spans="1:3" ht="12.75">
      <c r="A9" s="65" t="s">
        <v>133</v>
      </c>
      <c r="B9" s="65"/>
      <c r="C9" s="65"/>
    </row>
    <row r="10" spans="1:3" ht="12.75">
      <c r="A10" s="65" t="s">
        <v>60</v>
      </c>
      <c r="B10" s="65"/>
      <c r="C10" s="65"/>
    </row>
    <row r="11" ht="12.75">
      <c r="C11" s="17" t="s">
        <v>83</v>
      </c>
    </row>
    <row r="12" spans="1:3" ht="12.75" customHeight="1">
      <c r="A12" s="43" t="s">
        <v>92</v>
      </c>
      <c r="B12" s="19" t="s">
        <v>93</v>
      </c>
      <c r="C12" s="9" t="s">
        <v>82</v>
      </c>
    </row>
    <row r="13" spans="1:3" ht="12.75">
      <c r="A13" s="20" t="s">
        <v>94</v>
      </c>
      <c r="B13" s="21" t="s">
        <v>95</v>
      </c>
      <c r="C13" s="22">
        <f>SUM(C14:C18)</f>
        <v>1862.2</v>
      </c>
    </row>
    <row r="14" spans="1:3" ht="25.5">
      <c r="A14" s="23" t="s">
        <v>96</v>
      </c>
      <c r="B14" s="24" t="s">
        <v>26</v>
      </c>
      <c r="C14" s="25">
        <v>116.3</v>
      </c>
    </row>
    <row r="15" spans="1:3" ht="27" customHeight="1">
      <c r="A15" s="23" t="s">
        <v>130</v>
      </c>
      <c r="B15" s="24" t="s">
        <v>131</v>
      </c>
      <c r="C15" s="25">
        <v>6.7</v>
      </c>
    </row>
    <row r="16" spans="1:3" ht="38.25">
      <c r="A16" s="23" t="s">
        <v>97</v>
      </c>
      <c r="B16" s="24" t="s">
        <v>27</v>
      </c>
      <c r="C16" s="27">
        <v>1482.3</v>
      </c>
    </row>
    <row r="17" spans="1:3" ht="25.5">
      <c r="A17" s="23" t="s">
        <v>112</v>
      </c>
      <c r="B17" s="24" t="s">
        <v>110</v>
      </c>
      <c r="C17" s="25">
        <v>23.7</v>
      </c>
    </row>
    <row r="18" spans="1:3" ht="12.75">
      <c r="A18" s="23" t="s">
        <v>113</v>
      </c>
      <c r="B18" s="24" t="s">
        <v>111</v>
      </c>
      <c r="C18" s="25">
        <v>233.2</v>
      </c>
    </row>
    <row r="19" spans="1:3" ht="12.75">
      <c r="A19" s="33" t="s">
        <v>29</v>
      </c>
      <c r="B19" s="21" t="s">
        <v>28</v>
      </c>
      <c r="C19" s="22">
        <f>C20</f>
        <v>48.4</v>
      </c>
    </row>
    <row r="20" spans="1:3" ht="12.75">
      <c r="A20" s="23" t="s">
        <v>125</v>
      </c>
      <c r="B20" s="30" t="s">
        <v>30</v>
      </c>
      <c r="C20" s="32">
        <v>48.4</v>
      </c>
    </row>
    <row r="21" spans="1:3" ht="12.75">
      <c r="A21" s="20" t="s">
        <v>115</v>
      </c>
      <c r="B21" s="21" t="s">
        <v>114</v>
      </c>
      <c r="C21" s="22">
        <f>SUM(C22:C23)</f>
        <v>13.8</v>
      </c>
    </row>
    <row r="22" spans="1:3" ht="25.5">
      <c r="A22" s="23" t="s">
        <v>126</v>
      </c>
      <c r="B22" s="24" t="s">
        <v>116</v>
      </c>
      <c r="C22" s="25">
        <v>13.8</v>
      </c>
    </row>
    <row r="23" spans="1:3" ht="12.75">
      <c r="A23" s="23" t="s">
        <v>118</v>
      </c>
      <c r="B23" s="24" t="s">
        <v>117</v>
      </c>
      <c r="C23" s="27">
        <v>0</v>
      </c>
    </row>
    <row r="24" spans="1:3" ht="12.75">
      <c r="A24" s="33" t="s">
        <v>32</v>
      </c>
      <c r="B24" s="21" t="s">
        <v>31</v>
      </c>
      <c r="C24" s="22">
        <f>SUM(C25:C28)</f>
        <v>713.3000000000001</v>
      </c>
    </row>
    <row r="25" spans="1:3" ht="12.75">
      <c r="A25" s="28" t="s">
        <v>1</v>
      </c>
      <c r="B25" s="29" t="s">
        <v>33</v>
      </c>
      <c r="C25" s="25">
        <v>85.2</v>
      </c>
    </row>
    <row r="26" spans="1:3" ht="12.75">
      <c r="A26" s="28" t="s">
        <v>2</v>
      </c>
      <c r="B26" s="29" t="s">
        <v>34</v>
      </c>
      <c r="C26" s="25">
        <v>0</v>
      </c>
    </row>
    <row r="27" spans="1:3" ht="12.75">
      <c r="A27" s="28" t="s">
        <v>129</v>
      </c>
      <c r="B27" s="29" t="s">
        <v>128</v>
      </c>
      <c r="C27" s="25">
        <v>578.1</v>
      </c>
    </row>
    <row r="28" spans="1:3" ht="12.75">
      <c r="A28" s="28" t="s">
        <v>98</v>
      </c>
      <c r="B28" s="29" t="s">
        <v>46</v>
      </c>
      <c r="C28" s="25">
        <v>50</v>
      </c>
    </row>
    <row r="29" spans="1:3" ht="12.75">
      <c r="A29" s="36" t="s">
        <v>99</v>
      </c>
      <c r="B29" s="21" t="s">
        <v>35</v>
      </c>
      <c r="C29" s="22">
        <f>SUM(C30:C32)</f>
        <v>1763</v>
      </c>
    </row>
    <row r="30" spans="1:3" ht="12.75">
      <c r="A30" s="23" t="s">
        <v>3</v>
      </c>
      <c r="B30" s="26" t="s">
        <v>36</v>
      </c>
      <c r="C30" s="27">
        <v>15</v>
      </c>
    </row>
    <row r="31" spans="1:3" ht="12.75">
      <c r="A31" s="23" t="s">
        <v>4</v>
      </c>
      <c r="B31" s="26" t="s">
        <v>37</v>
      </c>
      <c r="C31" s="27">
        <v>763.2</v>
      </c>
    </row>
    <row r="32" spans="1:3" ht="12.75">
      <c r="A32" s="23" t="s">
        <v>5</v>
      </c>
      <c r="B32" s="38" t="s">
        <v>38</v>
      </c>
      <c r="C32" s="39">
        <v>984.8</v>
      </c>
    </row>
    <row r="33" spans="1:3" ht="12.75">
      <c r="A33" s="36" t="s">
        <v>40</v>
      </c>
      <c r="B33" s="34" t="s">
        <v>39</v>
      </c>
      <c r="C33" s="35">
        <f>C34</f>
        <v>119.2</v>
      </c>
    </row>
    <row r="34" spans="1:3" ht="12.75">
      <c r="A34" s="23" t="s">
        <v>100</v>
      </c>
      <c r="B34" s="29" t="s">
        <v>41</v>
      </c>
      <c r="C34" s="25">
        <v>119.2</v>
      </c>
    </row>
    <row r="35" spans="1:3" ht="12.75">
      <c r="A35" s="36" t="s">
        <v>48</v>
      </c>
      <c r="B35" s="21" t="s">
        <v>42</v>
      </c>
      <c r="C35" s="22">
        <f>C36</f>
        <v>5105.7</v>
      </c>
    </row>
    <row r="36" spans="1:3" ht="12.75">
      <c r="A36" s="37" t="s">
        <v>6</v>
      </c>
      <c r="B36" s="31" t="s">
        <v>43</v>
      </c>
      <c r="C36" s="32">
        <v>5105.7</v>
      </c>
    </row>
    <row r="37" spans="1:3" ht="12.75">
      <c r="A37" s="53" t="s">
        <v>119</v>
      </c>
      <c r="B37" s="21" t="s">
        <v>123</v>
      </c>
      <c r="C37" s="22">
        <f>C38</f>
        <v>43.8</v>
      </c>
    </row>
    <row r="38" spans="1:3" ht="12.75">
      <c r="A38" s="54" t="s">
        <v>120</v>
      </c>
      <c r="B38" s="31" t="s">
        <v>124</v>
      </c>
      <c r="C38" s="32">
        <v>43.8</v>
      </c>
    </row>
    <row r="39" spans="1:3" ht="12.75">
      <c r="A39" s="36" t="s">
        <v>7</v>
      </c>
      <c r="B39" s="21" t="s">
        <v>44</v>
      </c>
      <c r="C39" s="22">
        <f>SUM(C40)</f>
        <v>389.1</v>
      </c>
    </row>
    <row r="40" spans="1:3" ht="12.75">
      <c r="A40" s="37" t="s">
        <v>101</v>
      </c>
      <c r="B40" s="31" t="s">
        <v>47</v>
      </c>
      <c r="C40" s="32">
        <v>389.1</v>
      </c>
    </row>
    <row r="41" spans="1:3" ht="12.75">
      <c r="A41" s="40" t="s">
        <v>102</v>
      </c>
      <c r="B41" s="41" t="s">
        <v>103</v>
      </c>
      <c r="C41" s="42">
        <f>SUM(C13+C19+C21+C24+C29+C33+C35+C37+C39)</f>
        <v>10058.5</v>
      </c>
    </row>
  </sheetData>
  <mergeCells count="8">
    <mergeCell ref="A5:C5"/>
    <mergeCell ref="A6:C6"/>
    <mergeCell ref="A10:C10"/>
    <mergeCell ref="A9:C9"/>
    <mergeCell ref="A1:C1"/>
    <mergeCell ref="A2:C2"/>
    <mergeCell ref="A3:C3"/>
    <mergeCell ref="A4:C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6" sqref="A6:C6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25390625" style="0" customWidth="1"/>
  </cols>
  <sheetData>
    <row r="1" spans="1:3" ht="12.75">
      <c r="A1" s="64" t="s">
        <v>61</v>
      </c>
      <c r="B1" s="64"/>
      <c r="C1" s="64"/>
    </row>
    <row r="2" spans="1:3" ht="12.75">
      <c r="A2" s="64" t="s">
        <v>54</v>
      </c>
      <c r="B2" s="64"/>
      <c r="C2" s="64"/>
    </row>
    <row r="3" spans="1:3" ht="12.75">
      <c r="A3" s="64" t="s">
        <v>55</v>
      </c>
      <c r="B3" s="64"/>
      <c r="C3" s="64"/>
    </row>
    <row r="4" spans="1:3" ht="12.75">
      <c r="A4" s="64" t="s">
        <v>56</v>
      </c>
      <c r="B4" s="64"/>
      <c r="C4" s="64"/>
    </row>
    <row r="5" spans="1:3" ht="12.75">
      <c r="A5" s="64" t="s">
        <v>57</v>
      </c>
      <c r="B5" s="64"/>
      <c r="C5" s="64"/>
    </row>
    <row r="6" spans="1:3" ht="12.75">
      <c r="A6" s="64" t="s">
        <v>143</v>
      </c>
      <c r="B6" s="64"/>
      <c r="C6" s="64"/>
    </row>
    <row r="7" ht="78.75" customHeight="1"/>
    <row r="8" spans="1:3" ht="12.75">
      <c r="A8" s="63" t="s">
        <v>105</v>
      </c>
      <c r="B8" s="63"/>
      <c r="C8" s="63"/>
    </row>
    <row r="9" spans="1:3" ht="12.75">
      <c r="A9" s="63" t="s">
        <v>104</v>
      </c>
      <c r="B9" s="63"/>
      <c r="C9" s="63"/>
    </row>
    <row r="10" spans="1:3" ht="12.75">
      <c r="A10" s="63" t="s">
        <v>134</v>
      </c>
      <c r="B10" s="63"/>
      <c r="C10" s="63"/>
    </row>
    <row r="11" spans="1:3" ht="12.75">
      <c r="A11" s="7"/>
      <c r="B11" s="7"/>
      <c r="C11" s="7"/>
    </row>
    <row r="12" ht="12.75">
      <c r="C12" s="17" t="s">
        <v>83</v>
      </c>
    </row>
    <row r="13" spans="1:3" ht="25.5">
      <c r="A13" s="45" t="s">
        <v>62</v>
      </c>
      <c r="B13" s="49" t="s">
        <v>92</v>
      </c>
      <c r="C13" s="9" t="s">
        <v>82</v>
      </c>
    </row>
    <row r="14" spans="1:3" ht="25.5">
      <c r="A14" s="46" t="s">
        <v>127</v>
      </c>
      <c r="B14" s="14" t="s">
        <v>63</v>
      </c>
      <c r="C14" s="50">
        <f>SUM('Приложение 2'!C41-'Приложение 1'!C35)</f>
        <v>-3746.7000000000007</v>
      </c>
    </row>
    <row r="15" spans="1:3" ht="12.75">
      <c r="A15" s="60" t="s">
        <v>140</v>
      </c>
      <c r="B15" s="14" t="s">
        <v>138</v>
      </c>
      <c r="C15" s="50">
        <v>-3746.7</v>
      </c>
    </row>
    <row r="16" spans="1:3" ht="25.5">
      <c r="A16" s="60" t="s">
        <v>137</v>
      </c>
      <c r="B16" s="14" t="s">
        <v>139</v>
      </c>
      <c r="C16" s="58">
        <v>-3746.7</v>
      </c>
    </row>
    <row r="17" spans="1:3" ht="25.5">
      <c r="A17" s="60" t="s">
        <v>135</v>
      </c>
      <c r="B17" s="14" t="s">
        <v>136</v>
      </c>
      <c r="C17" s="61">
        <v>-3746.7</v>
      </c>
    </row>
    <row r="18" spans="1:3" ht="25.5">
      <c r="A18" s="47"/>
      <c r="B18" s="48" t="s">
        <v>141</v>
      </c>
      <c r="C18" s="51">
        <f>SUM(C17:C17)</f>
        <v>-3746.7</v>
      </c>
    </row>
  </sheetData>
  <mergeCells count="9">
    <mergeCell ref="A8:C8"/>
    <mergeCell ref="A9:C9"/>
    <mergeCell ref="A10:C10"/>
    <mergeCell ref="A5:C5"/>
    <mergeCell ref="A6:C6"/>
    <mergeCell ref="A1:C1"/>
    <mergeCell ref="A2:C2"/>
    <mergeCell ref="A3:C3"/>
    <mergeCell ref="A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6" sqref="A6:C6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</cols>
  <sheetData>
    <row r="1" spans="1:3" ht="12.75">
      <c r="A1" s="64" t="s">
        <v>64</v>
      </c>
      <c r="B1" s="64"/>
      <c r="C1" s="64"/>
    </row>
    <row r="2" spans="1:3" ht="12.75">
      <c r="A2" s="64" t="s">
        <v>54</v>
      </c>
      <c r="B2" s="64"/>
      <c r="C2" s="64"/>
    </row>
    <row r="3" spans="1:3" ht="12.75">
      <c r="A3" s="64" t="s">
        <v>55</v>
      </c>
      <c r="B3" s="64"/>
      <c r="C3" s="64"/>
    </row>
    <row r="4" spans="1:3" ht="12.75">
      <c r="A4" s="64" t="s">
        <v>56</v>
      </c>
      <c r="B4" s="64"/>
      <c r="C4" s="64"/>
    </row>
    <row r="5" spans="1:3" ht="12.75">
      <c r="A5" s="64" t="s">
        <v>57</v>
      </c>
      <c r="B5" s="64"/>
      <c r="C5" s="64"/>
    </row>
    <row r="6" spans="1:3" ht="12.75">
      <c r="A6" s="64" t="s">
        <v>143</v>
      </c>
      <c r="B6" s="64"/>
      <c r="C6" s="64"/>
    </row>
    <row r="7" ht="46.5" customHeight="1">
      <c r="A7" s="2"/>
    </row>
    <row r="8" spans="1:3" ht="12.75">
      <c r="A8" s="66" t="s">
        <v>107</v>
      </c>
      <c r="B8" s="66"/>
      <c r="C8" s="66"/>
    </row>
    <row r="9" spans="1:3" ht="12.75">
      <c r="A9" s="63" t="s">
        <v>108</v>
      </c>
      <c r="B9" s="63"/>
      <c r="C9" s="63"/>
    </row>
    <row r="10" spans="1:3" ht="12.75">
      <c r="A10" s="63" t="s">
        <v>109</v>
      </c>
      <c r="B10" s="63"/>
      <c r="C10" s="63"/>
    </row>
    <row r="11" spans="1:3" ht="12.75">
      <c r="A11" s="63" t="s">
        <v>142</v>
      </c>
      <c r="B11" s="63"/>
      <c r="C11" s="63"/>
    </row>
    <row r="12" ht="15.75">
      <c r="A12" s="2"/>
    </row>
    <row r="13" spans="1:3" ht="46.5" customHeight="1">
      <c r="A13" s="3" t="s">
        <v>65</v>
      </c>
      <c r="B13" s="3" t="s">
        <v>66</v>
      </c>
      <c r="C13" s="3" t="s">
        <v>106</v>
      </c>
    </row>
    <row r="14" spans="1:3" ht="39.75" customHeight="1">
      <c r="A14" s="4" t="s">
        <v>67</v>
      </c>
      <c r="B14" s="3">
        <v>1</v>
      </c>
      <c r="C14" s="55">
        <v>205</v>
      </c>
    </row>
    <row r="15" spans="1:3" ht="63" customHeight="1">
      <c r="A15" s="4" t="s">
        <v>68</v>
      </c>
      <c r="B15" s="3">
        <v>18</v>
      </c>
      <c r="C15" s="55">
        <v>1345</v>
      </c>
    </row>
    <row r="16" spans="1:3" ht="69" customHeight="1">
      <c r="A16" s="4" t="s">
        <v>69</v>
      </c>
      <c r="B16" s="3">
        <v>67</v>
      </c>
      <c r="C16" s="55">
        <v>3341</v>
      </c>
    </row>
    <row r="17" ht="15.75">
      <c r="A17" s="2"/>
    </row>
  </sheetData>
  <mergeCells count="10">
    <mergeCell ref="A10:C10"/>
    <mergeCell ref="A11:C11"/>
    <mergeCell ref="A5:C5"/>
    <mergeCell ref="A6:C6"/>
    <mergeCell ref="A8:C8"/>
    <mergeCell ref="A9:C9"/>
    <mergeCell ref="A1:C1"/>
    <mergeCell ref="A2:C2"/>
    <mergeCell ref="A3:C3"/>
    <mergeCell ref="A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1111</cp:lastModifiedBy>
  <cp:lastPrinted>2012-05-30T10:19:43Z</cp:lastPrinted>
  <dcterms:created xsi:type="dcterms:W3CDTF">2007-03-14T07:24:06Z</dcterms:created>
  <dcterms:modified xsi:type="dcterms:W3CDTF">2012-05-30T10:19:45Z</dcterms:modified>
  <cp:category/>
  <cp:version/>
  <cp:contentType/>
  <cp:contentStatus/>
</cp:coreProperties>
</file>