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nm.Print_Area" localSheetId="0">'Приложение 1'!$A$1:$C$62</definedName>
    <definedName name="_xlnm.Print_Area" localSheetId="3">'Приложение 5'!$A$2:$C$18</definedName>
  </definedNames>
  <calcPr fullCalcOnLoad="1"/>
</workbook>
</file>

<file path=xl/sharedStrings.xml><?xml version="1.0" encoding="utf-8"?>
<sst xmlns="http://schemas.openxmlformats.org/spreadsheetml/2006/main" count="253" uniqueCount="196">
  <si>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</si>
  <si>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</si>
  <si>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</si>
  <si>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</si>
  <si>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</si>
  <si>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Транспортный налог</t>
  </si>
  <si>
    <t>Земельный налог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</si>
  <si>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</si>
  <si>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</si>
  <si>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</si>
  <si>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</si>
  <si>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</si>
  <si>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</si>
  <si>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</si>
  <si>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</si>
  <si>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</si>
  <si>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</si>
  <si>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</si>
  <si>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</si>
  <si>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</si>
  <si>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</si>
  <si>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</si>
  <si>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</si>
  <si>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</si>
  <si>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</si>
  <si>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</si>
  <si>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</si>
  <si>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</si>
  <si>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</si>
  <si>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</si>
  <si>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</si>
  <si>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</si>
  <si>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</si>
  <si>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</si>
  <si>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Молодежная  политика  и  оздоровление детей</t>
  </si>
  <si>
    <t>Физическая культура</t>
  </si>
  <si>
    <t/>
  </si>
  <si>
    <t>Денежное содержание                  (тыс. 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</si>
  <si>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</si>
  <si>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</si>
  <si>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Обеспечение пожарной безопасности</t>
  </si>
  <si>
    <t>Пенсионное обеспечение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</si>
  <si>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</si>
  <si>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</si>
  <si>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</si>
  <si>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</si>
  <si>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</si>
  <si>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 xml:space="preserve">Субвенции бюджетам субъектов Российской Федерации и муниципальных образований </t>
  </si>
  <si>
    <t>Коды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</si>
  <si>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</si>
  <si>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</si>
  <si>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</si>
  <si>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</si>
  <si>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</si>
  <si>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</si>
  <si>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</si>
  <si>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</si>
  <si>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</si>
  <si>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</si>
  <si>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</si>
  <si>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</si>
  <si>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</si>
  <si>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</si>
  <si>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</si>
  <si>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</si>
  <si>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</si>
  <si>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Приморское городское поселение</t>
  </si>
  <si>
    <t>Источники внутреннего финансирования дефицитов бюджетов - всего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</si>
  <si>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</si>
  <si>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</si>
  <si>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</si>
  <si>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</si>
  <si>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НЕНАЛОГОВЫЕ ДОХОДЫ</t>
  </si>
  <si>
    <t xml:space="preserve">Прочие неналоговые доходы 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</si>
  <si>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</si>
  <si>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</si>
  <si>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</si>
  <si>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</si>
  <si>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</si>
  <si>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</si>
  <si>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</si>
  <si>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</si>
  <si>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</si>
  <si>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Сельское хозяйство и рыболовство</t>
  </si>
  <si>
    <t>Транспорт</t>
  </si>
  <si>
    <t>Социальное обеспечение населения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</si>
  <si>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</si>
  <si>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</si>
  <si>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Связь и информатика</t>
  </si>
  <si>
    <t>Исполнено на
 01.01.2016г.</t>
  </si>
  <si>
    <t>ПОКАЗАТЕЛИ ИСПОЛНЕНИЯ ДОХОДОВ БЮДЖЕТА</t>
  </si>
  <si>
    <t>МУНИЦИПАЛЬНОГО ОБРАЗОВАНИЯ "ПРИМОРСКОЕ ГОРОДСКОЕ ПОСЕЛЕНИЕ"</t>
  </si>
  <si>
    <t>ВЫБОРГСКОГО РАЙОНА ЛЕНИНГРАДСКОЙ ОБЛАСТИ</t>
  </si>
  <si>
    <t>ПО КОДАМ КЛАССИФИКАЦИИ ДОХОДОВ БЮДЖЕТА</t>
  </si>
  <si>
    <t>ЗА 2015 ГОД</t>
  </si>
  <si>
    <t>182 1 01 02000 01 0000 110</t>
  </si>
  <si>
    <t xml:space="preserve">Исполнено </t>
  </si>
  <si>
    <t>НАЛОГИ НА ТОВАРЫ (РАБОТЫ, УСЛУГИ), РЕАЛИЗУЕМЫЕ НА ТЕРРИТОРИИ РОССИЙСКОЙ ФЕДЕРАЦИИ</t>
  </si>
  <si>
    <t>100 1 03 02000 01 0000 110</t>
  </si>
  <si>
    <t>182 1 05 03000 01 0000 110</t>
  </si>
  <si>
    <t>182 1 06 01000 00 0000 110</t>
  </si>
  <si>
    <t>182 1 06 04000 02 0000 110</t>
  </si>
  <si>
    <t>182 1 06 06000 00 0000 110</t>
  </si>
  <si>
    <t>941 1 08 04000 01 0000 110</t>
  </si>
  <si>
    <t>902 1 11 05000 00 0000 120</t>
  </si>
  <si>
    <t>941 1 13 02000 00 0000 130</t>
  </si>
  <si>
    <t>902 1 14 02000 00 0000 410</t>
  </si>
  <si>
    <t>902 1 14 06000 00 0000 430</t>
  </si>
  <si>
    <t>941 1 17 05000 00 0000 180</t>
  </si>
  <si>
    <t>БЕЗВОЗМЕЗДНЫЕ ПОСТУПЛЕНИЯ ОТ ДРУГИХ БЮДЖЕТОВ БЮДЖЕТНОЙ СИСТЕМЫ РОССИЙСКОЙ ФЕДЕРАЦИИ</t>
  </si>
  <si>
    <t>941 2 02 02999 13 0000 151</t>
  </si>
  <si>
    <t>941 2 02 03015 13 0000 151</t>
  </si>
  <si>
    <t>941 2 02 03024 13 0000 151</t>
  </si>
  <si>
    <t>в том числе :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</si>
  <si>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</si>
  <si>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</si>
  <si>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941 2 02 04999 13 0000 151</t>
  </si>
  <si>
    <t>ВОЗВРАТ ОСТАТКОВ СУБСИДИЙ, СУБВЕНЦИЙ И ИНЫХ МЕЖБЮДЖЕТНЫХ ТРАНСФЕРТОВ, ИМЕЮЩИХ ЦЕЛЕВОЕ НАЗНАЧЕНИЕ, ПРОШЛЫХ ЛЕТ</t>
  </si>
  <si>
    <t>941 2 19 05000 13 0000 151</t>
  </si>
  <si>
    <t>УТВЕРЖДЕНО</t>
  </si>
  <si>
    <t xml:space="preserve">решением совета депутатов </t>
  </si>
  <si>
    <t xml:space="preserve">Исполнено  </t>
  </si>
  <si>
    <t xml:space="preserve"> решением совета депутатов</t>
  </si>
  <si>
    <t>(приложение 3)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</si>
  <si>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</si>
  <si>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</si>
  <si>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</si>
  <si>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</si>
  <si>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</si>
  <si>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</si>
  <si>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</si>
  <si>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</si>
  <si>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</si>
  <si>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</si>
  <si>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ПОКАЗАТЕЛИ ИСПОЛНЕНИЯ РАСХОДОВ БЮДЖЕТА</t>
  </si>
  <si>
    <t>ПО РАЗДЕЛАМ И ПОДРАЗДЕЛАМ КЛАССИФИКАЦИИ РАСХОДОВ БЮДЖЕТА</t>
  </si>
  <si>
    <t>раздела</t>
  </si>
  <si>
    <t>подраздела</t>
  </si>
  <si>
    <t>ИСТОЧНИКИ ФИНАНСИРОВАНИЯ ДЕФИЦИТА БЮДЖЕТА МУНИЦИПАЛЬНОГО</t>
  </si>
  <si>
    <t>ОБРАЗОВАНИЯ "ПРИМОРСКОЕ ГОРОДСКОЕ ПОСЕЛЕНИЕ"</t>
  </si>
  <si>
    <t>ВЫБОРГСКОГО РАЙОНА ЛЕНИНГРАДСКОЙ ОБЛАСТИ ПО КОДАМ</t>
  </si>
  <si>
    <t>КЛАССИФИКАЦИИ ИСТОЧНИКОВ ФИНАНСИРОВАНИЯ ДЕФИЦИТОВ БЮДЖЕТОВ</t>
  </si>
  <si>
    <t xml:space="preserve">941 01 05 00 00 00 0000 500 </t>
  </si>
  <si>
    <t>Увеличение остатков средств бюджетов</t>
  </si>
  <si>
    <t xml:space="preserve">941 01 05 02 00 00 0000 500 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</si>
  <si>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</si>
  <si>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</si>
  <si>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</si>
  <si>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 xml:space="preserve">941 01 05 00 00 00 0000 600 </t>
  </si>
  <si>
    <t>Уменьшение остатков средств бюджетов</t>
  </si>
  <si>
    <t xml:space="preserve">941 01 05 02 00 00 0000 600 </t>
  </si>
  <si>
    <t xml:space="preserve">941 01 05 02 01 00 0000 510 </t>
  </si>
  <si>
    <t xml:space="preserve">941 01 05 02 01 13 0000 510 </t>
  </si>
  <si>
    <t>Уменьшение прочих остатков средств бюджетов</t>
  </si>
  <si>
    <t xml:space="preserve">941 01 05 02 01 00 0000 610 </t>
  </si>
  <si>
    <t>Уменьшение прочих остатков денежных средств бюджетов</t>
  </si>
  <si>
    <t xml:space="preserve">941 01 05 02 01 13 0000 610 </t>
  </si>
  <si>
    <t>Уменьшение прочих остатков денежных средств бюджетов городских поселений</t>
  </si>
  <si>
    <t xml:space="preserve">Код </t>
  </si>
  <si>
    <t>ПОКАЗАТЕЛИ ЧИСЛЕННОСТИ МУНИЦИПАЛЬНЫХ И НЕМУНИЦИПАЛЬНЫХ</t>
  </si>
  <si>
    <t xml:space="preserve">СЛУЖАЩИХ, ОРГАНОВ МЕСТНОГО САМОУПРАВЛЕНИЯ, РАБОТНИКОВ </t>
  </si>
  <si>
    <t>МУНИЦИПАЛЬНЫХ УЧРЕЖДЕНИЙ МУНИЦИПАЛЬНОГО ОБРАЗОВАНИЯ</t>
  </si>
  <si>
    <t xml:space="preserve">"ПРИМОРСКОЕ ГОРОДСКОЕ ПОСЕЛЕНИЕ" ВЫБОРГСКОГО РАЙОНА </t>
  </si>
  <si>
    <t xml:space="preserve">ЛЕНИНГРАДСКОЙ ОБЛАСТИ И ФАКТИЧЕСКИХ ЗАТРАТАХ НА ИХ ДЕНЕЖНОЕ </t>
  </si>
  <si>
    <t>СОДЕРЖАНИЕ ЗА 2015 ГОД</t>
  </si>
  <si>
    <t xml:space="preserve">941 0 00 00000 00 0000 000 </t>
  </si>
  <si>
    <t>АДМИНИСТРАЦИЯ МУНИЦИПАЛЬНОГО ОБРАЗОВАНИЯ "ПРИМОРСКОЕ ГОРОДСКОЕ ПОСЕЛЕНИЕ" ВЫБОРГСКОГО РАЙОНА ЛЕНИНГРАДСКОЙ ОБЛАСТИ</t>
  </si>
  <si>
    <t>941 1 08 00000 00 0000 000</t>
  </si>
  <si>
    <t xml:space="preserve">902 0 00 00000 00 0000 000 </t>
  </si>
  <si>
    <t xml:space="preserve">182 0 00 00000 00 0000 000 </t>
  </si>
  <si>
    <t xml:space="preserve">ФЕДЕРАЛЬНАЯ НАЛОГОВАЯ СЛУЖБА </t>
  </si>
  <si>
    <t>182 1 01 00000 00 0000 000</t>
  </si>
  <si>
    <t xml:space="preserve">100 0 00 00000 00 0000 000 </t>
  </si>
  <si>
    <t>ФЕДЕРАЛЬНОЕ КАЗНАЧЕЙСТВО</t>
  </si>
  <si>
    <t>100 1 03 00000 00 0000 000</t>
  </si>
  <si>
    <t>182 1 05 00000 00 0000 000</t>
  </si>
  <si>
    <t>182 1 06 00000 00 0000 000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</si>
  <si>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</si>
  <si>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902 1 11 00000 00 0000 000</t>
  </si>
  <si>
    <t>902 1 14 00000 00 0000 000</t>
  </si>
  <si>
    <t>941 13 00000 00 0000 000</t>
  </si>
  <si>
    <t>941 1 17 00000 00 0000 000</t>
  </si>
  <si>
    <t>941 2 00 00000 00 0000 000</t>
  </si>
  <si>
    <t>941 2 02 00000 00 0000 000</t>
  </si>
  <si>
    <t>941 2 02 02000 00 0000 151</t>
  </si>
  <si>
    <t>941 2 02 02999 00 0000 151</t>
  </si>
  <si>
    <t>941 2 02 03000 00 0000 151</t>
  </si>
  <si>
    <t>941 2 02 03015 00 0000 151</t>
  </si>
  <si>
    <t>941 2 02 03024 00 0000 151</t>
  </si>
  <si>
    <t>941 2 02 04000 00 0000 151</t>
  </si>
  <si>
    <t>941 2 02 04999 00 0000 151</t>
  </si>
  <si>
    <t>941 2 19 00000 00 0000 000</t>
  </si>
  <si>
    <t>от 31 мая 2016 г. №73</t>
  </si>
  <si>
    <t>(приложение 4)</t>
  </si>
  <si>
    <t>(приложение 1)</t>
  </si>
  <si>
    <t>(Приложение 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</si>
</sst>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165" fontId="5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0" fontId="11" fillId="33" borderId="10" xfId="0" applyFont="1" applyFill="1" applyBorder="1" applyAlignment="1">
      <alignment vertical="top" wrapText="1"/>
    </xf>
    <xf numFmtId="165" fontId="5" fillId="33" borderId="12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17" fillId="0" borderId="0" xfId="0" applyFont="1" applyAlignment="1">
      <alignment horizontal="left"/>
    </xf>
    <xf numFmtId="0" fontId="5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65" fontId="9" fillId="0" borderId="10" xfId="0" applyNumberFormat="1" applyFont="1" applyBorder="1" applyAlignment="1">
      <alignment vertical="top"/>
    </xf>
    <xf numFmtId="165" fontId="9" fillId="0" borderId="12" xfId="0" applyNumberFormat="1" applyFont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justify"/>
    </xf>
    <xf numFmtId="49" fontId="5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75" zoomScaleSheetLayoutView="75" zoomScalePageLayoutView="0" workbookViewId="0" topLeftCell="A1">
      <selection activeCell="A7" sqref="A7:C7"/>
    </sheetView>
  </sheetViews>
  <sheetFormatPr defaultColWidth="9.00390625" defaultRowHeight="12.75"/>
  <cols>
    <col min="1" max="1" width="28.00390625" style="0" customWidth="1"/>
    <col min="2" max="2" width="68.875" style="0" customWidth="1"/>
    <col min="3" max="3" width="15.25390625" style="0" customWidth="1"/>
  </cols>
  <sheetData>
    <row r="1" spans="1:3" ht="15.75">
      <c r="A1" s="72" t="s">
        <v>119</v>
      </c>
      <c r="B1" s="72"/>
      <c r="C1" s="72"/>
    </row>
    <row r="2" spans="1:3" ht="15.75">
      <c r="A2" s="73" t="s">
        <v>120</v>
      </c>
      <c r="B2" s="73"/>
      <c r="C2" s="73"/>
    </row>
    <row r="3" spans="1:3" ht="15.75">
      <c r="A3" s="72" t="s">
        <v>12</v>
      </c>
      <c r="B3" s="72"/>
      <c r="C3" s="72"/>
    </row>
    <row r="4" spans="1:3" ht="15.75">
      <c r="A4" s="72" t="s">
        <v>13</v>
      </c>
      <c r="B4" s="72"/>
      <c r="C4" s="72"/>
    </row>
    <row r="5" spans="1:3" ht="15.75">
      <c r="A5" s="72" t="s">
        <v>14</v>
      </c>
      <c r="B5" s="72"/>
      <c r="C5" s="72"/>
    </row>
    <row r="6" spans="1:3" ht="15.75">
      <c r="A6" s="72" t="s">
        <v>192</v>
      </c>
      <c r="B6" s="72"/>
      <c r="C6" s="72"/>
    </row>
    <row r="7" spans="1:3" ht="15.75">
      <c r="A7" s="72" t="s">
        <v>194</v>
      </c>
      <c r="B7" s="72"/>
      <c r="C7" s="72"/>
    </row>
    <row r="8" spans="1:3" ht="15.75">
      <c r="A8" s="39"/>
      <c r="B8" s="39"/>
      <c r="C8" s="40"/>
    </row>
    <row r="9" spans="1:4" ht="15.75">
      <c r="A9" s="70" t="s">
        <v>90</v>
      </c>
      <c r="B9" s="70"/>
      <c r="C9" s="70"/>
      <c r="D9" s="16"/>
    </row>
    <row r="10" spans="1:3" ht="15.75">
      <c r="A10" s="70" t="s">
        <v>91</v>
      </c>
      <c r="B10" s="70"/>
      <c r="C10" s="70"/>
    </row>
    <row r="11" spans="1:3" ht="15.75">
      <c r="A11" s="70" t="s">
        <v>92</v>
      </c>
      <c r="B11" s="70"/>
      <c r="C11" s="70"/>
    </row>
    <row r="12" spans="1:3" ht="15.75">
      <c r="A12" s="70" t="s">
        <v>93</v>
      </c>
      <c r="B12" s="70"/>
      <c r="C12" s="70"/>
    </row>
    <row r="13" spans="1:3" ht="15.75">
      <c r="A13" s="71" t="s">
        <v>94</v>
      </c>
      <c r="B13" s="71"/>
      <c r="C13" s="71"/>
    </row>
    <row r="14" spans="1:3" ht="12.75">
      <c r="A14" s="21"/>
      <c r="B14" s="21"/>
      <c r="C14" s="22" t="s">
        <v>46</v>
      </c>
    </row>
    <row r="15" spans="1:3" s="17" customFormat="1" ht="30">
      <c r="A15" s="41" t="s">
        <v>15</v>
      </c>
      <c r="B15" s="41" t="s">
        <v>19</v>
      </c>
      <c r="C15" s="41" t="s">
        <v>96</v>
      </c>
    </row>
    <row r="16" spans="1:3" ht="15.75">
      <c r="A16" s="30"/>
      <c r="B16" s="23" t="s">
        <v>7</v>
      </c>
      <c r="C16" s="24">
        <f>C17+C30</f>
        <v>97234.90000000001</v>
      </c>
    </row>
    <row r="17" spans="1:3" ht="15.75">
      <c r="A17" s="30"/>
      <c r="B17" s="23" t="s">
        <v>9</v>
      </c>
      <c r="C17" s="24">
        <f>C18+C21+C37</f>
        <v>77219.50000000001</v>
      </c>
    </row>
    <row r="18" spans="1:3" ht="15.75">
      <c r="A18" s="30" t="s">
        <v>172</v>
      </c>
      <c r="B18" s="23" t="s">
        <v>173</v>
      </c>
      <c r="C18" s="24">
        <f>C19</f>
        <v>4004.6</v>
      </c>
    </row>
    <row r="19" spans="1:3" ht="47.25">
      <c r="A19" s="30" t="s">
        <v>174</v>
      </c>
      <c r="B19" s="19" t="s">
        <v>97</v>
      </c>
      <c r="C19" s="24">
        <f>C20</f>
        <v>4004.6</v>
      </c>
    </row>
    <row r="20" spans="1:3" ht="31.5">
      <c r="A20" s="31" t="s">
        <v>98</v>
      </c>
      <c r="B20" s="27" t="s">
        <v>68</v>
      </c>
      <c r="C20" s="26">
        <v>4004.6</v>
      </c>
    </row>
    <row r="21" spans="1:3" ht="15.75">
      <c r="A21" s="30" t="s">
        <v>169</v>
      </c>
      <c r="B21" s="23" t="s">
        <v>170</v>
      </c>
      <c r="C21" s="24">
        <f>C22+C24+C26</f>
        <v>73138.1</v>
      </c>
    </row>
    <row r="22" spans="1:3" ht="15.75">
      <c r="A22" s="30" t="s">
        <v>171</v>
      </c>
      <c r="B22" s="23" t="s">
        <v>20</v>
      </c>
      <c r="C22" s="24">
        <f>C23</f>
        <v>28773.1</v>
      </c>
    </row>
    <row r="23" spans="1:3" ht="15.75">
      <c r="A23" s="31" t="s">
        <v>95</v>
      </c>
      <c r="B23" s="25" t="s">
        <v>21</v>
      </c>
      <c r="C23" s="26">
        <v>28773.1</v>
      </c>
    </row>
    <row r="24" spans="1:3" ht="15.75">
      <c r="A24" s="30" t="s">
        <v>175</v>
      </c>
      <c r="B24" s="23" t="s">
        <v>22</v>
      </c>
      <c r="C24" s="24">
        <f>C25</f>
        <v>316.5</v>
      </c>
    </row>
    <row r="25" spans="1:3" ht="15.75">
      <c r="A25" s="31" t="s">
        <v>99</v>
      </c>
      <c r="B25" s="25" t="s">
        <v>0</v>
      </c>
      <c r="C25" s="26">
        <v>316.5</v>
      </c>
    </row>
    <row r="26" spans="1:3" ht="15.75">
      <c r="A26" s="30" t="s">
        <v>176</v>
      </c>
      <c r="B26" s="23" t="s">
        <v>23</v>
      </c>
      <c r="C26" s="24">
        <f>C27+C28+C29</f>
        <v>44048.5</v>
      </c>
    </row>
    <row r="27" spans="1:3" ht="15.75">
      <c r="A27" s="31" t="s">
        <v>100</v>
      </c>
      <c r="B27" s="25" t="s">
        <v>24</v>
      </c>
      <c r="C27" s="26">
        <v>5568</v>
      </c>
    </row>
    <row r="28" spans="1:3" ht="15.75">
      <c r="A28" s="31" t="s">
        <v>101</v>
      </c>
      <c r="B28" s="25" t="s">
        <v>5</v>
      </c>
      <c r="C28" s="26">
        <v>8887.9</v>
      </c>
    </row>
    <row r="29" spans="1:3" ht="15.75">
      <c r="A29" s="31" t="s">
        <v>102</v>
      </c>
      <c r="B29" s="25" t="s">
        <v>6</v>
      </c>
      <c r="C29" s="26">
        <v>29592.6</v>
      </c>
    </row>
    <row r="30" spans="1:3" ht="15.75">
      <c r="A30" s="31"/>
      <c r="B30" s="23" t="s">
        <v>10</v>
      </c>
      <c r="C30" s="24">
        <f>C31+C40+C42</f>
        <v>20015.399999999998</v>
      </c>
    </row>
    <row r="31" spans="1:3" ht="63">
      <c r="A31" s="69" t="s">
        <v>168</v>
      </c>
      <c r="B31" s="42" t="s">
        <v>177</v>
      </c>
      <c r="C31" s="24">
        <f>C32+C34</f>
        <v>18121.3</v>
      </c>
    </row>
    <row r="32" spans="1:3" ht="47.25">
      <c r="A32" s="30" t="s">
        <v>178</v>
      </c>
      <c r="B32" s="42" t="s">
        <v>26</v>
      </c>
      <c r="C32" s="24">
        <f>C33</f>
        <v>9904.8</v>
      </c>
    </row>
    <row r="33" spans="1:3" ht="94.5">
      <c r="A33" s="31" t="s">
        <v>104</v>
      </c>
      <c r="B33" s="27" t="s">
        <v>29</v>
      </c>
      <c r="C33" s="26">
        <v>9904.8</v>
      </c>
    </row>
    <row r="34" spans="1:3" ht="31.5">
      <c r="A34" s="30" t="s">
        <v>179</v>
      </c>
      <c r="B34" s="42" t="s">
        <v>27</v>
      </c>
      <c r="C34" s="24">
        <f>C35+C36</f>
        <v>8216.5</v>
      </c>
    </row>
    <row r="35" spans="1:3" ht="78.75">
      <c r="A35" s="31" t="s">
        <v>106</v>
      </c>
      <c r="B35" s="27" t="s">
        <v>70</v>
      </c>
      <c r="C35" s="26">
        <v>1716.3</v>
      </c>
    </row>
    <row r="36" spans="1:3" ht="31.5">
      <c r="A36" s="31" t="s">
        <v>107</v>
      </c>
      <c r="B36" s="27" t="s">
        <v>69</v>
      </c>
      <c r="C36" s="26">
        <v>6500.2</v>
      </c>
    </row>
    <row r="37" spans="1:3" ht="47.25">
      <c r="A37" s="30" t="s">
        <v>165</v>
      </c>
      <c r="B37" s="42" t="s">
        <v>166</v>
      </c>
      <c r="C37" s="24">
        <f>C38</f>
        <v>76.8</v>
      </c>
    </row>
    <row r="38" spans="1:3" ht="15.75">
      <c r="A38" s="30" t="s">
        <v>167</v>
      </c>
      <c r="B38" s="23" t="s">
        <v>25</v>
      </c>
      <c r="C38" s="24">
        <f>C39</f>
        <v>76.8</v>
      </c>
    </row>
    <row r="39" spans="1:3" ht="48" customHeight="1">
      <c r="A39" s="31" t="s">
        <v>103</v>
      </c>
      <c r="B39" s="28" t="s">
        <v>71</v>
      </c>
      <c r="C39" s="26">
        <v>76.8</v>
      </c>
    </row>
    <row r="40" spans="1:3" ht="31.5">
      <c r="A40" s="30" t="s">
        <v>180</v>
      </c>
      <c r="B40" s="42" t="s">
        <v>86</v>
      </c>
      <c r="C40" s="24">
        <f>C41</f>
        <v>17.1</v>
      </c>
    </row>
    <row r="41" spans="1:3" ht="15.75">
      <c r="A41" s="31" t="s">
        <v>105</v>
      </c>
      <c r="B41" s="27" t="s">
        <v>87</v>
      </c>
      <c r="C41" s="26">
        <v>17.1</v>
      </c>
    </row>
    <row r="42" spans="1:3" ht="15.75">
      <c r="A42" s="30" t="s">
        <v>181</v>
      </c>
      <c r="B42" s="19" t="s">
        <v>72</v>
      </c>
      <c r="C42" s="24">
        <f>C43</f>
        <v>1877</v>
      </c>
    </row>
    <row r="43" spans="1:3" ht="15.75">
      <c r="A43" s="31" t="s">
        <v>108</v>
      </c>
      <c r="B43" s="18" t="s">
        <v>73</v>
      </c>
      <c r="C43" s="29">
        <v>1877</v>
      </c>
    </row>
    <row r="44" spans="1:3" ht="15.75">
      <c r="A44" s="30" t="s">
        <v>182</v>
      </c>
      <c r="B44" s="19" t="s">
        <v>8</v>
      </c>
      <c r="C44" s="43">
        <f>C45+C60</f>
        <v>20685.6</v>
      </c>
    </row>
    <row r="45" spans="1:4" ht="35.25" customHeight="1">
      <c r="A45" s="30" t="s">
        <v>183</v>
      </c>
      <c r="B45" s="19" t="s">
        <v>109</v>
      </c>
      <c r="C45" s="43">
        <f>C46+C49+C57</f>
        <v>21523.5</v>
      </c>
      <c r="D45" s="2"/>
    </row>
    <row r="46" spans="1:4" ht="31.5">
      <c r="A46" s="30" t="s">
        <v>184</v>
      </c>
      <c r="B46" s="19" t="s">
        <v>74</v>
      </c>
      <c r="C46" s="44">
        <f>C47</f>
        <v>20206.1</v>
      </c>
      <c r="D46" s="2"/>
    </row>
    <row r="47" spans="1:4" ht="15.75">
      <c r="A47" s="30" t="s">
        <v>185</v>
      </c>
      <c r="B47" s="19" t="s">
        <v>75</v>
      </c>
      <c r="C47" s="44">
        <f>C48</f>
        <v>20206.1</v>
      </c>
      <c r="D47" s="2"/>
    </row>
    <row r="48" spans="1:4" ht="15.75">
      <c r="A48" s="31" t="s">
        <v>110</v>
      </c>
      <c r="B48" s="18" t="s">
        <v>76</v>
      </c>
      <c r="C48" s="32">
        <v>20206.1</v>
      </c>
      <c r="D48" s="2"/>
    </row>
    <row r="49" spans="1:4" ht="31.5">
      <c r="A49" s="30" t="s">
        <v>186</v>
      </c>
      <c r="B49" s="19" t="s">
        <v>47</v>
      </c>
      <c r="C49" s="43">
        <f>C50+C52</f>
        <v>1157.4</v>
      </c>
      <c r="D49" s="2"/>
    </row>
    <row r="50" spans="1:4" ht="33" customHeight="1">
      <c r="A50" s="30" t="s">
        <v>187</v>
      </c>
      <c r="B50" s="45" t="s">
        <v>64</v>
      </c>
      <c r="C50" s="44">
        <f>C51</f>
        <v>618.9</v>
      </c>
      <c r="D50" s="2"/>
    </row>
    <row r="51" spans="1:4" ht="48.75" customHeight="1">
      <c r="A51" s="31" t="s">
        <v>111</v>
      </c>
      <c r="B51" s="34" t="s">
        <v>77</v>
      </c>
      <c r="C51" s="33">
        <v>618.9</v>
      </c>
      <c r="D51" s="2"/>
    </row>
    <row r="52" spans="1:4" ht="32.25" customHeight="1">
      <c r="A52" s="30" t="s">
        <v>188</v>
      </c>
      <c r="B52" s="45" t="s">
        <v>65</v>
      </c>
      <c r="C52" s="44">
        <f>C53</f>
        <v>538.5</v>
      </c>
      <c r="D52" s="2"/>
    </row>
    <row r="53" spans="1:4" ht="32.25" customHeight="1">
      <c r="A53" s="31" t="s">
        <v>112</v>
      </c>
      <c r="B53" s="34" t="s">
        <v>78</v>
      </c>
      <c r="C53" s="33">
        <f>C55+C56</f>
        <v>538.5</v>
      </c>
      <c r="D53" s="2"/>
    </row>
    <row r="54" spans="1:4" ht="16.5" customHeight="1">
      <c r="A54" s="31"/>
      <c r="B54" s="18" t="s">
        <v>113</v>
      </c>
      <c r="C54" s="35"/>
      <c r="D54" s="2"/>
    </row>
    <row r="55" spans="1:4" ht="51" customHeight="1">
      <c r="A55" s="31"/>
      <c r="B55" s="18" t="s">
        <v>114</v>
      </c>
      <c r="C55" s="35">
        <v>3</v>
      </c>
      <c r="D55" s="2"/>
    </row>
    <row r="56" spans="1:4" ht="48" customHeight="1">
      <c r="A56" s="31"/>
      <c r="B56" s="18" t="s">
        <v>115</v>
      </c>
      <c r="C56" s="35">
        <v>535.5</v>
      </c>
      <c r="D56" s="2"/>
    </row>
    <row r="57" spans="1:4" ht="15.75">
      <c r="A57" s="30" t="s">
        <v>189</v>
      </c>
      <c r="B57" s="46" t="s">
        <v>80</v>
      </c>
      <c r="C57" s="44">
        <f>C58</f>
        <v>160</v>
      </c>
      <c r="D57" s="2"/>
    </row>
    <row r="58" spans="1:4" ht="15.75">
      <c r="A58" s="30" t="s">
        <v>190</v>
      </c>
      <c r="B58" s="45" t="s">
        <v>81</v>
      </c>
      <c r="C58" s="44">
        <f>C59</f>
        <v>160</v>
      </c>
      <c r="D58" s="2"/>
    </row>
    <row r="59" spans="1:4" ht="31.5">
      <c r="A59" s="31" t="s">
        <v>116</v>
      </c>
      <c r="B59" s="36" t="s">
        <v>82</v>
      </c>
      <c r="C59" s="35">
        <v>160</v>
      </c>
      <c r="D59" s="2"/>
    </row>
    <row r="60" spans="1:4" ht="47.25">
      <c r="A60" s="30" t="s">
        <v>191</v>
      </c>
      <c r="B60" s="19" t="s">
        <v>117</v>
      </c>
      <c r="C60" s="44">
        <f>C61</f>
        <v>-837.9</v>
      </c>
      <c r="D60" s="2"/>
    </row>
    <row r="61" spans="1:4" ht="47.25" customHeight="1">
      <c r="A61" s="37" t="s">
        <v>118</v>
      </c>
      <c r="B61" s="38" t="s">
        <v>79</v>
      </c>
      <c r="C61" s="32">
        <v>-837.9</v>
      </c>
      <c r="D61" s="2"/>
    </row>
    <row r="62" spans="1:4" ht="15.75">
      <c r="A62" s="25"/>
      <c r="B62" s="23" t="s">
        <v>28</v>
      </c>
      <c r="C62" s="24">
        <f>C16+C44</f>
        <v>117920.5</v>
      </c>
      <c r="D62" s="2"/>
    </row>
    <row r="63" spans="1:3" ht="12.75">
      <c r="A63" s="15"/>
      <c r="B63" s="12"/>
      <c r="C63" s="14"/>
    </row>
  </sheetData>
  <sheetProtection/>
  <mergeCells count="12">
    <mergeCell ref="A9:C9"/>
    <mergeCell ref="A11:C11"/>
    <mergeCell ref="A12:C12"/>
    <mergeCell ref="A7:C7"/>
    <mergeCell ref="A13:C13"/>
    <mergeCell ref="A1:C1"/>
    <mergeCell ref="A10:C10"/>
    <mergeCell ref="A6:C6"/>
    <mergeCell ref="A2:C2"/>
    <mergeCell ref="A3:C3"/>
    <mergeCell ref="A4:C4"/>
    <mergeCell ref="A5:C5"/>
  </mergeCells>
  <printOptions/>
  <pageMargins left="0.27" right="0.2362204724409449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4">
      <selection activeCell="A7" sqref="A7:D7"/>
    </sheetView>
  </sheetViews>
  <sheetFormatPr defaultColWidth="9.00390625" defaultRowHeight="12.75"/>
  <cols>
    <col min="1" max="1" width="65.25390625" style="0" customWidth="1"/>
    <col min="2" max="2" width="9.25390625" style="0" customWidth="1"/>
    <col min="3" max="3" width="11.875" style="0" customWidth="1"/>
    <col min="4" max="4" width="11.00390625" style="0" customWidth="1"/>
  </cols>
  <sheetData>
    <row r="1" spans="1:4" ht="15.75">
      <c r="A1" s="72" t="s">
        <v>119</v>
      </c>
      <c r="B1" s="72"/>
      <c r="C1" s="72"/>
      <c r="D1" s="72"/>
    </row>
    <row r="2" spans="1:4" ht="15.75">
      <c r="A2" s="72" t="s">
        <v>122</v>
      </c>
      <c r="B2" s="72"/>
      <c r="C2" s="72"/>
      <c r="D2" s="72"/>
    </row>
    <row r="3" spans="1:4" ht="15.75">
      <c r="A3" s="72" t="s">
        <v>12</v>
      </c>
      <c r="B3" s="72"/>
      <c r="C3" s="72"/>
      <c r="D3" s="72"/>
    </row>
    <row r="4" spans="1:4" ht="15.75">
      <c r="A4" s="72" t="s">
        <v>13</v>
      </c>
      <c r="B4" s="72"/>
      <c r="C4" s="72"/>
      <c r="D4" s="72"/>
    </row>
    <row r="5" spans="1:4" ht="15.75">
      <c r="A5" s="72" t="s">
        <v>14</v>
      </c>
      <c r="B5" s="72"/>
      <c r="C5" s="72"/>
      <c r="D5" s="72"/>
    </row>
    <row r="6" spans="1:4" ht="15.75">
      <c r="A6" s="72" t="s">
        <v>192</v>
      </c>
      <c r="B6" s="72"/>
      <c r="C6" s="72"/>
      <c r="D6" s="72"/>
    </row>
    <row r="7" spans="1:4" ht="15.75">
      <c r="A7" s="72" t="s">
        <v>123</v>
      </c>
      <c r="B7" s="72"/>
      <c r="C7" s="72"/>
      <c r="D7" s="72"/>
    </row>
    <row r="8" spans="1:4" ht="12.75">
      <c r="A8" s="47"/>
      <c r="B8" s="47"/>
      <c r="C8" s="47"/>
      <c r="D8" s="47"/>
    </row>
    <row r="9" spans="1:4" ht="15.75">
      <c r="A9" s="71" t="s">
        <v>134</v>
      </c>
      <c r="B9" s="71"/>
      <c r="C9" s="71"/>
      <c r="D9" s="71"/>
    </row>
    <row r="10" spans="1:4" ht="15.75">
      <c r="A10" s="71" t="s">
        <v>91</v>
      </c>
      <c r="B10" s="71"/>
      <c r="C10" s="71"/>
      <c r="D10" s="71"/>
    </row>
    <row r="11" spans="1:4" ht="15.75">
      <c r="A11" s="71" t="s">
        <v>92</v>
      </c>
      <c r="B11" s="71"/>
      <c r="C11" s="71"/>
      <c r="D11" s="71"/>
    </row>
    <row r="12" spans="1:4" ht="15.75">
      <c r="A12" s="71" t="s">
        <v>135</v>
      </c>
      <c r="B12" s="71"/>
      <c r="C12" s="71"/>
      <c r="D12" s="71"/>
    </row>
    <row r="13" spans="1:4" ht="15.75">
      <c r="A13" s="71" t="s">
        <v>94</v>
      </c>
      <c r="B13" s="71"/>
      <c r="C13" s="71"/>
      <c r="D13" s="71"/>
    </row>
    <row r="14" spans="1:4" ht="15.75">
      <c r="A14" s="78"/>
      <c r="B14" s="78"/>
      <c r="C14" s="78"/>
      <c r="D14" s="78"/>
    </row>
    <row r="15" spans="1:4" ht="15.75">
      <c r="A15" s="40"/>
      <c r="B15" s="40"/>
      <c r="C15" s="60"/>
      <c r="D15" s="61" t="s">
        <v>46</v>
      </c>
    </row>
    <row r="16" spans="1:4" ht="12.75" customHeight="1">
      <c r="A16" s="74" t="s">
        <v>30</v>
      </c>
      <c r="B16" s="75" t="s">
        <v>48</v>
      </c>
      <c r="C16" s="76"/>
      <c r="D16" s="77" t="s">
        <v>121</v>
      </c>
    </row>
    <row r="17" spans="1:4" ht="25.5" customHeight="1">
      <c r="A17" s="74"/>
      <c r="B17" s="49" t="s">
        <v>136</v>
      </c>
      <c r="C17" s="50" t="s">
        <v>137</v>
      </c>
      <c r="D17" s="77"/>
    </row>
    <row r="18" spans="1:4" ht="15.75">
      <c r="A18" s="42" t="s">
        <v>124</v>
      </c>
      <c r="B18" s="51" t="s">
        <v>49</v>
      </c>
      <c r="C18" s="51"/>
      <c r="D18" s="52">
        <f>SUM(D19:D22)</f>
        <v>23188.9</v>
      </c>
    </row>
    <row r="19" spans="1:4" ht="31.5">
      <c r="A19" s="53" t="s">
        <v>31</v>
      </c>
      <c r="B19" s="54" t="s">
        <v>49</v>
      </c>
      <c r="C19" s="54" t="s">
        <v>50</v>
      </c>
      <c r="D19" s="55">
        <v>854.3</v>
      </c>
    </row>
    <row r="20" spans="1:4" ht="47.25">
      <c r="A20" s="53" t="s">
        <v>32</v>
      </c>
      <c r="B20" s="54" t="s">
        <v>49</v>
      </c>
      <c r="C20" s="54" t="s">
        <v>52</v>
      </c>
      <c r="D20" s="55">
        <v>16292.9</v>
      </c>
    </row>
    <row r="21" spans="1:4" ht="47.25">
      <c r="A21" s="53" t="s">
        <v>38</v>
      </c>
      <c r="B21" s="54" t="s">
        <v>49</v>
      </c>
      <c r="C21" s="54" t="s">
        <v>53</v>
      </c>
      <c r="D21" s="55">
        <v>209.1</v>
      </c>
    </row>
    <row r="22" spans="1:4" ht="15.75">
      <c r="A22" s="53" t="s">
        <v>39</v>
      </c>
      <c r="B22" s="54" t="s">
        <v>49</v>
      </c>
      <c r="C22" s="54" t="s">
        <v>54</v>
      </c>
      <c r="D22" s="55">
        <v>5832.6</v>
      </c>
    </row>
    <row r="23" spans="1:4" ht="15.75">
      <c r="A23" s="23" t="s">
        <v>125</v>
      </c>
      <c r="B23" s="51" t="s">
        <v>50</v>
      </c>
      <c r="C23" s="51"/>
      <c r="D23" s="52">
        <f>D24</f>
        <v>618.9</v>
      </c>
    </row>
    <row r="24" spans="1:4" ht="15.75">
      <c r="A24" s="53" t="s">
        <v>42</v>
      </c>
      <c r="B24" s="54" t="s">
        <v>50</v>
      </c>
      <c r="C24" s="54" t="s">
        <v>51</v>
      </c>
      <c r="D24" s="55">
        <v>618.9</v>
      </c>
    </row>
    <row r="25" spans="1:4" ht="31.5" customHeight="1">
      <c r="A25" s="42" t="s">
        <v>126</v>
      </c>
      <c r="B25" s="51" t="s">
        <v>51</v>
      </c>
      <c r="C25" s="51"/>
      <c r="D25" s="52">
        <f>SUM(D26:D27)</f>
        <v>326.8</v>
      </c>
    </row>
    <row r="26" spans="1:4" ht="31.5">
      <c r="A26" s="53" t="s">
        <v>43</v>
      </c>
      <c r="B26" s="54" t="s">
        <v>51</v>
      </c>
      <c r="C26" s="54" t="s">
        <v>55</v>
      </c>
      <c r="D26" s="55">
        <v>257.5</v>
      </c>
    </row>
    <row r="27" spans="1:4" ht="15.75">
      <c r="A27" s="53" t="s">
        <v>40</v>
      </c>
      <c r="B27" s="54" t="s">
        <v>51</v>
      </c>
      <c r="C27" s="54" t="s">
        <v>56</v>
      </c>
      <c r="D27" s="55">
        <v>69.3</v>
      </c>
    </row>
    <row r="28" spans="1:4" ht="15.75">
      <c r="A28" s="42" t="s">
        <v>127</v>
      </c>
      <c r="B28" s="51" t="s">
        <v>52</v>
      </c>
      <c r="C28" s="51"/>
      <c r="D28" s="52">
        <f>SUM(D29:D33)</f>
        <v>10801.9</v>
      </c>
    </row>
    <row r="29" spans="1:4" ht="15.75">
      <c r="A29" s="56" t="s">
        <v>83</v>
      </c>
      <c r="B29" s="54" t="s">
        <v>52</v>
      </c>
      <c r="C29" s="54" t="s">
        <v>57</v>
      </c>
      <c r="D29" s="55">
        <v>597.2</v>
      </c>
    </row>
    <row r="30" spans="1:4" ht="15.75">
      <c r="A30" s="56" t="s">
        <v>84</v>
      </c>
      <c r="B30" s="54" t="s">
        <v>52</v>
      </c>
      <c r="C30" s="54" t="s">
        <v>58</v>
      </c>
      <c r="D30" s="55">
        <v>145.4</v>
      </c>
    </row>
    <row r="31" spans="1:4" ht="15.75">
      <c r="A31" s="53" t="s">
        <v>45</v>
      </c>
      <c r="B31" s="54" t="s">
        <v>52</v>
      </c>
      <c r="C31" s="54" t="s">
        <v>55</v>
      </c>
      <c r="D31" s="55">
        <v>9854.3</v>
      </c>
    </row>
    <row r="32" spans="1:4" ht="15.75">
      <c r="A32" s="53" t="s">
        <v>88</v>
      </c>
      <c r="B32" s="54" t="s">
        <v>52</v>
      </c>
      <c r="C32" s="54" t="s">
        <v>56</v>
      </c>
      <c r="D32" s="55">
        <v>130</v>
      </c>
    </row>
    <row r="33" spans="1:4" ht="15.75">
      <c r="A33" s="53" t="s">
        <v>33</v>
      </c>
      <c r="B33" s="54" t="s">
        <v>52</v>
      </c>
      <c r="C33" s="54" t="s">
        <v>59</v>
      </c>
      <c r="D33" s="55">
        <v>75</v>
      </c>
    </row>
    <row r="34" spans="1:4" ht="15.75">
      <c r="A34" s="42" t="s">
        <v>128</v>
      </c>
      <c r="B34" s="51" t="s">
        <v>57</v>
      </c>
      <c r="C34" s="51"/>
      <c r="D34" s="52">
        <f>SUM(D35:D37)</f>
        <v>52917.5</v>
      </c>
    </row>
    <row r="35" spans="1:4" ht="15.75">
      <c r="A35" s="53" t="s">
        <v>1</v>
      </c>
      <c r="B35" s="54" t="s">
        <v>57</v>
      </c>
      <c r="C35" s="54" t="s">
        <v>49</v>
      </c>
      <c r="D35" s="55">
        <v>5409.4</v>
      </c>
    </row>
    <row r="36" spans="1:4" ht="15.75">
      <c r="A36" s="53" t="s">
        <v>2</v>
      </c>
      <c r="B36" s="54" t="s">
        <v>57</v>
      </c>
      <c r="C36" s="54" t="s">
        <v>50</v>
      </c>
      <c r="D36" s="55">
        <v>31769.6</v>
      </c>
    </row>
    <row r="37" spans="1:4" ht="15.75">
      <c r="A37" s="53" t="s">
        <v>3</v>
      </c>
      <c r="B37" s="54" t="s">
        <v>57</v>
      </c>
      <c r="C37" s="54" t="s">
        <v>51</v>
      </c>
      <c r="D37" s="55">
        <v>15738.5</v>
      </c>
    </row>
    <row r="38" spans="1:4" ht="15.75">
      <c r="A38" s="42" t="s">
        <v>129</v>
      </c>
      <c r="B38" s="51" t="s">
        <v>60</v>
      </c>
      <c r="C38" s="51"/>
      <c r="D38" s="52">
        <f>D39</f>
        <v>268.4</v>
      </c>
    </row>
    <row r="39" spans="1:4" ht="15.75">
      <c r="A39" s="53" t="s">
        <v>34</v>
      </c>
      <c r="B39" s="54" t="s">
        <v>60</v>
      </c>
      <c r="C39" s="54" t="s">
        <v>60</v>
      </c>
      <c r="D39" s="55">
        <v>268.4</v>
      </c>
    </row>
    <row r="40" spans="1:4" ht="15.75">
      <c r="A40" s="42" t="s">
        <v>130</v>
      </c>
      <c r="B40" s="51" t="s">
        <v>58</v>
      </c>
      <c r="C40" s="51"/>
      <c r="D40" s="52">
        <f>D41</f>
        <v>27065.8</v>
      </c>
    </row>
    <row r="41" spans="1:4" ht="15.75">
      <c r="A41" s="53" t="s">
        <v>4</v>
      </c>
      <c r="B41" s="54" t="s">
        <v>58</v>
      </c>
      <c r="C41" s="54" t="s">
        <v>49</v>
      </c>
      <c r="D41" s="55">
        <v>27065.8</v>
      </c>
    </row>
    <row r="42" spans="1:4" ht="15.75">
      <c r="A42" s="23" t="s">
        <v>131</v>
      </c>
      <c r="B42" s="51" t="s">
        <v>56</v>
      </c>
      <c r="C42" s="51"/>
      <c r="D42" s="52">
        <f>D43+D44</f>
        <v>746.3</v>
      </c>
    </row>
    <row r="43" spans="1:4" ht="15.75">
      <c r="A43" s="57" t="s">
        <v>41</v>
      </c>
      <c r="B43" s="54" t="s">
        <v>56</v>
      </c>
      <c r="C43" s="54" t="s">
        <v>49</v>
      </c>
      <c r="D43" s="55">
        <v>691.3</v>
      </c>
    </row>
    <row r="44" spans="1:4" ht="15.75">
      <c r="A44" s="57" t="s">
        <v>85</v>
      </c>
      <c r="B44" s="54" t="s">
        <v>56</v>
      </c>
      <c r="C44" s="54" t="s">
        <v>51</v>
      </c>
      <c r="D44" s="55">
        <v>55</v>
      </c>
    </row>
    <row r="45" spans="1:4" ht="15.75">
      <c r="A45" s="42" t="s">
        <v>132</v>
      </c>
      <c r="B45" s="51" t="s">
        <v>61</v>
      </c>
      <c r="C45" s="51"/>
      <c r="D45" s="52">
        <f>SUM(D46)</f>
        <v>5680</v>
      </c>
    </row>
    <row r="46" spans="1:4" ht="15.75">
      <c r="A46" s="53" t="s">
        <v>35</v>
      </c>
      <c r="B46" s="54" t="s">
        <v>61</v>
      </c>
      <c r="C46" s="54" t="s">
        <v>49</v>
      </c>
      <c r="D46" s="55">
        <v>5680</v>
      </c>
    </row>
    <row r="47" spans="1:4" ht="15.75">
      <c r="A47" s="58" t="s">
        <v>133</v>
      </c>
      <c r="B47" s="51" t="s">
        <v>36</v>
      </c>
      <c r="C47" s="51"/>
      <c r="D47" s="59">
        <f>SUM(D18+D23+D25+D28+D34+D38+D40+D42+D45)</f>
        <v>121614.5</v>
      </c>
    </row>
  </sheetData>
  <sheetProtection/>
  <mergeCells count="16">
    <mergeCell ref="A11:D11"/>
    <mergeCell ref="A12:D12"/>
    <mergeCell ref="A1:D1"/>
    <mergeCell ref="A2:D2"/>
    <mergeCell ref="A3:D3"/>
    <mergeCell ref="A4:D4"/>
    <mergeCell ref="A16:A17"/>
    <mergeCell ref="B16:C16"/>
    <mergeCell ref="D16:D17"/>
    <mergeCell ref="A5:D5"/>
    <mergeCell ref="A6:D6"/>
    <mergeCell ref="A14:D14"/>
    <mergeCell ref="A13:D13"/>
    <mergeCell ref="A7:D7"/>
    <mergeCell ref="A9:D9"/>
    <mergeCell ref="A10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9.00390625" style="0" customWidth="1"/>
    <col min="2" max="2" width="41.75390625" style="0" customWidth="1"/>
    <col min="3" max="3" width="14.375" style="0" customWidth="1"/>
  </cols>
  <sheetData>
    <row r="1" spans="1:3" ht="15.75">
      <c r="A1" s="72" t="s">
        <v>119</v>
      </c>
      <c r="B1" s="72"/>
      <c r="C1" s="72"/>
    </row>
    <row r="2" spans="1:3" ht="15.75">
      <c r="A2" s="72" t="s">
        <v>122</v>
      </c>
      <c r="B2" s="72"/>
      <c r="C2" s="72"/>
    </row>
    <row r="3" spans="1:3" ht="15.75">
      <c r="A3" s="72" t="s">
        <v>12</v>
      </c>
      <c r="B3" s="72"/>
      <c r="C3" s="72"/>
    </row>
    <row r="4" spans="1:3" ht="15.75">
      <c r="A4" s="72" t="s">
        <v>66</v>
      </c>
      <c r="B4" s="72"/>
      <c r="C4" s="72"/>
    </row>
    <row r="5" spans="1:3" ht="15.75">
      <c r="A5" s="72" t="s">
        <v>14</v>
      </c>
      <c r="B5" s="72"/>
      <c r="C5" s="72"/>
    </row>
    <row r="6" spans="1:3" ht="15.75">
      <c r="A6" s="72" t="s">
        <v>192</v>
      </c>
      <c r="B6" s="72"/>
      <c r="C6" s="72"/>
    </row>
    <row r="7" spans="1:3" ht="15.75">
      <c r="A7" s="72" t="s">
        <v>193</v>
      </c>
      <c r="B7" s="72"/>
      <c r="C7" s="72"/>
    </row>
    <row r="8" spans="1:3" ht="48.75" customHeight="1">
      <c r="A8" s="47"/>
      <c r="B8" s="47"/>
      <c r="C8" s="47"/>
    </row>
    <row r="9" spans="1:3" ht="15">
      <c r="A9" s="79" t="s">
        <v>138</v>
      </c>
      <c r="B9" s="79"/>
      <c r="C9" s="79"/>
    </row>
    <row r="10" spans="1:3" ht="15">
      <c r="A10" s="79" t="s">
        <v>139</v>
      </c>
      <c r="B10" s="79"/>
      <c r="C10" s="79"/>
    </row>
    <row r="11" spans="1:3" ht="15">
      <c r="A11" s="79" t="s">
        <v>140</v>
      </c>
      <c r="B11" s="79"/>
      <c r="C11" s="79"/>
    </row>
    <row r="12" spans="1:3" ht="15">
      <c r="A12" s="79" t="s">
        <v>141</v>
      </c>
      <c r="B12" s="79"/>
      <c r="C12" s="79"/>
    </row>
    <row r="13" spans="1:3" ht="15">
      <c r="A13" s="79" t="s">
        <v>94</v>
      </c>
      <c r="B13" s="79"/>
      <c r="C13" s="79"/>
    </row>
    <row r="14" spans="1:3" ht="15.75">
      <c r="A14" s="48"/>
      <c r="B14" s="48"/>
      <c r="C14" s="48"/>
    </row>
    <row r="15" spans="1:3" ht="15.75">
      <c r="A15" s="40"/>
      <c r="B15" s="40"/>
      <c r="C15" s="20" t="s">
        <v>46</v>
      </c>
    </row>
    <row r="16" spans="1:3" ht="47.25">
      <c r="A16" s="50" t="s">
        <v>158</v>
      </c>
      <c r="B16" s="50" t="s">
        <v>30</v>
      </c>
      <c r="C16" s="50" t="s">
        <v>89</v>
      </c>
    </row>
    <row r="17" spans="1:3" ht="29.25" customHeight="1">
      <c r="A17" s="62" t="s">
        <v>44</v>
      </c>
      <c r="B17" s="42" t="s">
        <v>16</v>
      </c>
      <c r="C17" s="63">
        <v>3694</v>
      </c>
    </row>
    <row r="18" spans="1:3" ht="29.25" customHeight="1">
      <c r="A18" s="62" t="s">
        <v>142</v>
      </c>
      <c r="B18" s="42" t="s">
        <v>143</v>
      </c>
      <c r="C18" s="63">
        <f>C19</f>
        <v>-117920.5</v>
      </c>
    </row>
    <row r="19" spans="1:3" ht="29.25" customHeight="1">
      <c r="A19" s="50" t="s">
        <v>144</v>
      </c>
      <c r="B19" s="27" t="s">
        <v>145</v>
      </c>
      <c r="C19" s="65">
        <f>C20</f>
        <v>-117920.5</v>
      </c>
    </row>
    <row r="20" spans="1:3" ht="29.25" customHeight="1">
      <c r="A20" s="50" t="s">
        <v>151</v>
      </c>
      <c r="B20" s="27" t="s">
        <v>146</v>
      </c>
      <c r="C20" s="65">
        <f>C21</f>
        <v>-117920.5</v>
      </c>
    </row>
    <row r="21" spans="1:3" ht="29.25" customHeight="1">
      <c r="A21" s="50" t="s">
        <v>152</v>
      </c>
      <c r="B21" s="27" t="s">
        <v>147</v>
      </c>
      <c r="C21" s="65">
        <v>-117920.5</v>
      </c>
    </row>
    <row r="22" spans="1:3" ht="31.5" customHeight="1">
      <c r="A22" s="62" t="s">
        <v>148</v>
      </c>
      <c r="B22" s="42" t="s">
        <v>149</v>
      </c>
      <c r="C22" s="63">
        <f>C23</f>
        <v>121614.5</v>
      </c>
    </row>
    <row r="23" spans="1:3" ht="31.5">
      <c r="A23" s="50" t="s">
        <v>150</v>
      </c>
      <c r="B23" s="27" t="s">
        <v>153</v>
      </c>
      <c r="C23" s="26">
        <f>C24</f>
        <v>121614.5</v>
      </c>
    </row>
    <row r="24" spans="1:3" ht="31.5">
      <c r="A24" s="50" t="s">
        <v>154</v>
      </c>
      <c r="B24" s="27" t="s">
        <v>155</v>
      </c>
      <c r="C24" s="65">
        <f>C25</f>
        <v>121614.5</v>
      </c>
    </row>
    <row r="25" spans="1:3" ht="31.5">
      <c r="A25" s="50" t="s">
        <v>156</v>
      </c>
      <c r="B25" s="27" t="s">
        <v>157</v>
      </c>
      <c r="C25" s="26">
        <v>121614.5</v>
      </c>
    </row>
    <row r="26" spans="1:3" ht="45" customHeight="1">
      <c r="A26" s="64"/>
      <c r="B26" s="42" t="s">
        <v>67</v>
      </c>
      <c r="C26" s="24">
        <v>3694</v>
      </c>
    </row>
    <row r="27" spans="1:3" ht="15.75">
      <c r="A27" s="6"/>
      <c r="B27" s="7"/>
      <c r="C27" s="8"/>
    </row>
    <row r="28" spans="1:3" ht="15.75">
      <c r="A28" s="9"/>
      <c r="B28" s="10"/>
      <c r="C28" s="11"/>
    </row>
    <row r="29" spans="1:3" ht="15.75">
      <c r="A29" s="9"/>
      <c r="B29" s="10"/>
      <c r="C29" s="11"/>
    </row>
    <row r="30" spans="1:3" ht="15.75">
      <c r="A30" s="9"/>
      <c r="B30" s="10"/>
      <c r="C30" s="11"/>
    </row>
    <row r="31" spans="1:3" ht="15.75">
      <c r="A31" s="12"/>
      <c r="B31" s="13"/>
      <c r="C31" s="14"/>
    </row>
  </sheetData>
  <sheetProtection/>
  <mergeCells count="12">
    <mergeCell ref="A11:C11"/>
    <mergeCell ref="A12:C12"/>
    <mergeCell ref="A1:C1"/>
    <mergeCell ref="A2:C2"/>
    <mergeCell ref="A3:C3"/>
    <mergeCell ref="A4:C4"/>
    <mergeCell ref="A13:C13"/>
    <mergeCell ref="A5:C5"/>
    <mergeCell ref="A6:C6"/>
    <mergeCell ref="A9:C9"/>
    <mergeCell ref="A10:C10"/>
    <mergeCell ref="A7:C7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58.25390625" style="0" customWidth="1"/>
    <col min="2" max="2" width="14.75390625" style="0" customWidth="1"/>
    <col min="3" max="3" width="14.375" style="0" customWidth="1"/>
    <col min="7" max="7" width="15.25390625" style="0" customWidth="1"/>
    <col min="8" max="8" width="11.625" style="0" customWidth="1"/>
  </cols>
  <sheetData>
    <row r="2" spans="1:3" ht="15.75">
      <c r="A2" s="72" t="s">
        <v>11</v>
      </c>
      <c r="B2" s="72"/>
      <c r="C2" s="72"/>
    </row>
    <row r="3" spans="1:3" ht="15.75">
      <c r="A3" s="72" t="s">
        <v>12</v>
      </c>
      <c r="B3" s="72"/>
      <c r="C3" s="72"/>
    </row>
    <row r="4" spans="1:3" ht="15.75">
      <c r="A4" s="72" t="s">
        <v>13</v>
      </c>
      <c r="B4" s="72"/>
      <c r="C4" s="72"/>
    </row>
    <row r="5" spans="1:3" ht="15.75">
      <c r="A5" s="72" t="s">
        <v>14</v>
      </c>
      <c r="B5" s="72"/>
      <c r="C5" s="72"/>
    </row>
    <row r="6" spans="1:3" ht="15.75">
      <c r="A6" s="72" t="s">
        <v>192</v>
      </c>
      <c r="B6" s="72"/>
      <c r="C6" s="72"/>
    </row>
    <row r="7" spans="1:3" ht="15.75">
      <c r="A7" s="72" t="s">
        <v>195</v>
      </c>
      <c r="B7" s="72"/>
      <c r="C7" s="72"/>
    </row>
    <row r="8" spans="1:3" ht="46.5" customHeight="1">
      <c r="A8" s="1"/>
      <c r="B8" s="40"/>
      <c r="C8" s="40"/>
    </row>
    <row r="9" spans="1:3" ht="15.75">
      <c r="A9" s="70" t="s">
        <v>159</v>
      </c>
      <c r="B9" s="70"/>
      <c r="C9" s="70"/>
    </row>
    <row r="10" spans="1:3" ht="15.75">
      <c r="A10" s="71" t="s">
        <v>160</v>
      </c>
      <c r="B10" s="71"/>
      <c r="C10" s="71"/>
    </row>
    <row r="11" spans="1:3" ht="15.75">
      <c r="A11" s="71" t="s">
        <v>161</v>
      </c>
      <c r="B11" s="71"/>
      <c r="C11" s="71"/>
    </row>
    <row r="12" spans="1:3" ht="15.75">
      <c r="A12" s="71" t="s">
        <v>162</v>
      </c>
      <c r="B12" s="71"/>
      <c r="C12" s="71"/>
    </row>
    <row r="13" spans="1:3" ht="15.75">
      <c r="A13" s="71" t="s">
        <v>163</v>
      </c>
      <c r="B13" s="71"/>
      <c r="C13" s="71"/>
    </row>
    <row r="14" spans="1:3" ht="15.75">
      <c r="A14" s="71" t="s">
        <v>164</v>
      </c>
      <c r="B14" s="71"/>
      <c r="C14" s="71"/>
    </row>
    <row r="15" spans="1:3" ht="15.75">
      <c r="A15" s="1"/>
      <c r="B15" s="40"/>
      <c r="C15" s="40"/>
    </row>
    <row r="16" spans="1:8" ht="46.5" customHeight="1">
      <c r="A16" s="50" t="s">
        <v>17</v>
      </c>
      <c r="B16" s="50" t="s">
        <v>18</v>
      </c>
      <c r="C16" s="50" t="s">
        <v>37</v>
      </c>
      <c r="G16" s="4"/>
      <c r="H16" s="5"/>
    </row>
    <row r="17" spans="1:6" ht="63" customHeight="1">
      <c r="A17" s="66" t="s">
        <v>63</v>
      </c>
      <c r="B17" s="67">
        <v>29</v>
      </c>
      <c r="C17" s="68">
        <v>9927.6</v>
      </c>
      <c r="F17" s="3"/>
    </row>
    <row r="18" spans="1:3" ht="69" customHeight="1">
      <c r="A18" s="66" t="s">
        <v>62</v>
      </c>
      <c r="B18" s="67">
        <v>65</v>
      </c>
      <c r="C18" s="68">
        <v>15737.2</v>
      </c>
    </row>
    <row r="19" ht="15.75">
      <c r="A19" s="1"/>
    </row>
  </sheetData>
  <sheetProtection/>
  <mergeCells count="12">
    <mergeCell ref="A11:C11"/>
    <mergeCell ref="A12:C12"/>
    <mergeCell ref="A7:C7"/>
    <mergeCell ref="A2:C2"/>
    <mergeCell ref="A3:C3"/>
    <mergeCell ref="A4:C4"/>
    <mergeCell ref="A13:C13"/>
    <mergeCell ref="A14:C14"/>
    <mergeCell ref="A5:C5"/>
    <mergeCell ref="A6:C6"/>
    <mergeCell ref="A9:C9"/>
    <mergeCell ref="A10:C10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2016-05-31T13:53:07Z</cp:lastPrinted>
  <dcterms:created xsi:type="dcterms:W3CDTF">2007-03-14T07:24:06Z</dcterms:created>
  <dcterms:modified xsi:type="dcterms:W3CDTF">2016-05-31T13:53:16Z</dcterms:modified>
  <cp:category/>
  <cp:version/>
  <cp:contentType/>
  <cp:contentStatus/>
</cp:coreProperties>
</file>