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4" sheetId="3" r:id="rId3"/>
    <sheet name="Приложение 5" sheetId="4" r:id="rId4"/>
  </sheets>
  <definedNames>
    <definedName name="_xlnm.Print_Area" localSheetId="3">'Приложение 5'!$A$1:$C$15</definedName>
  </definedNames>
  <calcPr fullCalcOnLoad="1"/>
</workbook>
</file>

<file path=xl/sharedStrings.xml><?xml version="1.0" encoding="utf-8"?>
<sst xmlns="http://schemas.openxmlformats.org/spreadsheetml/2006/main" count="212" uniqueCount="151">
  <si>
    <t>Единый сельскохозяйственный налог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</si>
  <si>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</si>
  <si>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</si>
  <si>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</si>
  <si>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</si>
  <si>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</si>
  <si>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</si>
  <si>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</si>
  <si>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</si>
  <si>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</si>
  <si>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</si>
  <si>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</si>
  <si>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</si>
  <si>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</si>
  <si>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</si>
  <si>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</si>
  <si>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</si>
  <si>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</si>
  <si>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</si>
  <si>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</si>
  <si>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</si>
  <si>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000 1 17 00000 00 0000 000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</si>
  <si>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</si>
  <si>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</si>
  <si>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</si>
  <si>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</si>
  <si>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</si>
  <si>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</si>
  <si>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</si>
  <si>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</si>
  <si>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</si>
  <si>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</si>
  <si>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</si>
  <si>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</si>
  <si>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</si>
  <si>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</si>
  <si>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</si>
  <si>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</si>
  <si>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</si>
  <si>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</si>
  <si>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</si>
  <si>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</si>
  <si>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</si>
  <si>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</si>
  <si>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</si>
  <si>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</si>
  <si>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</si>
  <si>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</si>
  <si>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</si>
  <si>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</si>
  <si>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ПРОЧИЕ НЕНАЛОГОВЫЕ ДОХОДЫ</t>
  </si>
  <si>
    <t>ВСЕГО ДОХОДОВ</t>
  </si>
  <si>
    <t>000 1 06 01000 00 0000 110</t>
  </si>
  <si>
    <t>000 1 11 05000 00 0000 120</t>
  </si>
  <si>
    <t>000 1 14 06000 00 0000 430</t>
  </si>
  <si>
    <t>000 1 11 09000 00 0000 000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</si>
  <si>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</si>
  <si>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</si>
  <si>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</si>
  <si>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</si>
  <si>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</si>
  <si>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</si>
  <si>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</si>
  <si>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</si>
  <si>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</si>
  <si>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</si>
  <si>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</si>
  <si>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</si>
  <si>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</si>
  <si>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</si>
  <si>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</si>
  <si>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</si>
  <si>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</si>
  <si>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</si>
  <si>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</si>
  <si>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</si>
  <si>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</si>
  <si>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</si>
  <si>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</si>
  <si>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</si>
  <si>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</si>
  <si>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</si>
  <si>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</si>
  <si>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</si>
  <si>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</si>
  <si>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</si>
  <si>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Приложение 5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</si>
  <si>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</si>
  <si>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</si>
  <si>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</si>
  <si>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</si>
  <si>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</si>
  <si>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</si>
  <si>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</si>
  <si>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</si>
  <si>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</si>
  <si>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</si>
  <si>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</si>
  <si>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</si>
  <si>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</si>
  <si>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</si>
  <si>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</si>
  <si>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</si>
  <si>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</si>
  <si>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</si>
  <si>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</si>
  <si>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</si>
  <si>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</si>
  <si>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</si>
  <si>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</si>
  <si>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</si>
  <si>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</si>
  <si>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</si>
  <si>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</si>
  <si>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</si>
  <si>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</si>
  <si>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</si>
  <si>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</si>
  <si>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</si>
  <si>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</si>
  <si>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</si>
  <si>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Приложение 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</si>
  <si>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</si>
  <si>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</si>
  <si>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</si>
  <si>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000 1 08 04020 01 1000 110</t>
  </si>
  <si>
    <t>000 2 02 03015 10 0000 151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</si>
  <si>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</si>
  <si>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Субвенции  бюджетам поселений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</si>
  <si>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</si>
  <si>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</si>
  <si>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</si>
  <si>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</si>
  <si>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</si>
  <si>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000 01 05 02 01 10 0000 000</t>
  </si>
  <si>
    <t>Изменение прочих остатков денежных средств бюджетов поселений</t>
  </si>
  <si>
    <t>Источники внутреннего финансирования дефицитов бюджетов - всего</t>
  </si>
  <si>
    <t xml:space="preserve"> Выборгского района Ленинградской области по доходам за 1 полугодие 2013 года</t>
  </si>
  <si>
    <t>Исполнено на 01.07.2013 г.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</si>
  <si>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</si>
  <si>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</si>
  <si>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</si>
  <si>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</si>
  <si>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</si>
  <si>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</si>
  <si>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Выборгского района Ленинградской области по расходам за 1 полугодие 2013 года</t>
  </si>
  <si>
    <t xml:space="preserve">Исполнено на 01.07.2013 г. </t>
  </si>
  <si>
    <t>Выборгского района Ленинградской области за 1 полугодие 2013 года</t>
  </si>
  <si>
    <t>за 1 полугодие 2013 года</t>
  </si>
  <si>
    <t>000 2 02 03024 10 0000 151</t>
  </si>
  <si>
    <t>от 20 сентября 2013 г. №191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</si>
</sst>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4.875" style="0" customWidth="1"/>
    <col min="2" max="2" width="58.75390625" style="0" customWidth="1"/>
    <col min="3" max="3" width="12.625" style="0" customWidth="1"/>
  </cols>
  <sheetData>
    <row r="1" spans="1:3" ht="12.75">
      <c r="A1" s="78" t="s">
        <v>31</v>
      </c>
      <c r="B1" s="78"/>
      <c r="C1" s="78"/>
    </row>
    <row r="2" spans="1:3" ht="12.75">
      <c r="A2" s="78" t="s">
        <v>32</v>
      </c>
      <c r="B2" s="78"/>
      <c r="C2" s="78"/>
    </row>
    <row r="3" spans="1:3" ht="12.75">
      <c r="A3" s="78" t="s">
        <v>33</v>
      </c>
      <c r="B3" s="78"/>
      <c r="C3" s="78"/>
    </row>
    <row r="4" spans="1:3" ht="12.75">
      <c r="A4" s="78" t="s">
        <v>34</v>
      </c>
      <c r="B4" s="78"/>
      <c r="C4" s="78"/>
    </row>
    <row r="5" spans="1:3" ht="12.75">
      <c r="A5" s="78" t="s">
        <v>35</v>
      </c>
      <c r="B5" s="78"/>
      <c r="C5" s="78"/>
    </row>
    <row r="6" spans="1:3" ht="12.75">
      <c r="A6" s="78" t="s">
        <v>150</v>
      </c>
      <c r="B6" s="78"/>
      <c r="C6" s="78"/>
    </row>
    <row r="7" spans="1:3" ht="12.75">
      <c r="A7" s="4"/>
      <c r="B7" s="4"/>
      <c r="C7" s="5"/>
    </row>
    <row r="8" spans="1:3" ht="12.75">
      <c r="A8" s="76" t="s">
        <v>80</v>
      </c>
      <c r="B8" s="76"/>
      <c r="C8" s="76"/>
    </row>
    <row r="9" spans="1:3" ht="12.75">
      <c r="A9" s="76" t="s">
        <v>137</v>
      </c>
      <c r="B9" s="76"/>
      <c r="C9" s="76"/>
    </row>
    <row r="10" spans="1:3" ht="12.75">
      <c r="A10" s="77"/>
      <c r="B10" s="77"/>
      <c r="C10" s="77"/>
    </row>
    <row r="11" spans="1:3" ht="12.75">
      <c r="A11" s="7"/>
      <c r="B11" s="7"/>
      <c r="C11" s="16" t="s">
        <v>87</v>
      </c>
    </row>
    <row r="12" spans="1:3" ht="38.25">
      <c r="A12" s="8" t="s">
        <v>37</v>
      </c>
      <c r="B12" s="8" t="s">
        <v>41</v>
      </c>
      <c r="C12" s="8" t="s">
        <v>138</v>
      </c>
    </row>
    <row r="13" spans="1:3" ht="12.75">
      <c r="A13" s="9" t="s">
        <v>8</v>
      </c>
      <c r="B13" s="9" t="s">
        <v>27</v>
      </c>
      <c r="C13" s="25">
        <f>C14+C26</f>
        <v>29221.399999999998</v>
      </c>
    </row>
    <row r="14" spans="1:3" ht="12.75">
      <c r="A14" s="9"/>
      <c r="B14" s="9" t="s">
        <v>29</v>
      </c>
      <c r="C14" s="25">
        <f>C15+C17+C19+C23</f>
        <v>24040.6</v>
      </c>
    </row>
    <row r="15" spans="1:3" ht="12.75">
      <c r="A15" s="10" t="s">
        <v>9</v>
      </c>
      <c r="B15" s="10" t="s">
        <v>42</v>
      </c>
      <c r="C15" s="26">
        <f>C16</f>
        <v>12077.6</v>
      </c>
    </row>
    <row r="16" spans="1:3" ht="12.75">
      <c r="A16" s="10" t="s">
        <v>10</v>
      </c>
      <c r="B16" s="10" t="s">
        <v>43</v>
      </c>
      <c r="C16" s="26">
        <v>12077.6</v>
      </c>
    </row>
    <row r="17" spans="1:3" ht="12.75">
      <c r="A17" s="10" t="s">
        <v>11</v>
      </c>
      <c r="B17" s="10" t="s">
        <v>44</v>
      </c>
      <c r="C17" s="26">
        <f>C18</f>
        <v>183.9</v>
      </c>
    </row>
    <row r="18" spans="1:3" ht="12.75">
      <c r="A18" s="10" t="s">
        <v>12</v>
      </c>
      <c r="B18" s="10" t="s">
        <v>0</v>
      </c>
      <c r="C18" s="26">
        <v>183.9</v>
      </c>
    </row>
    <row r="19" spans="1:3" ht="12.75">
      <c r="A19" s="10" t="s">
        <v>13</v>
      </c>
      <c r="B19" s="10" t="s">
        <v>45</v>
      </c>
      <c r="C19" s="26">
        <f>C20+C21+C22</f>
        <v>11750.1</v>
      </c>
    </row>
    <row r="20" spans="1:3" ht="12.75">
      <c r="A20" s="10" t="s">
        <v>52</v>
      </c>
      <c r="B20" s="10" t="s">
        <v>46</v>
      </c>
      <c r="C20" s="26">
        <v>460.5</v>
      </c>
    </row>
    <row r="21" spans="1:3" ht="12.75">
      <c r="A21" s="11" t="s">
        <v>14</v>
      </c>
      <c r="B21" s="11" t="s">
        <v>15</v>
      </c>
      <c r="C21" s="27">
        <v>1905.4</v>
      </c>
    </row>
    <row r="22" spans="1:3" ht="12.75">
      <c r="A22" s="11" t="s">
        <v>16</v>
      </c>
      <c r="B22" s="11" t="s">
        <v>17</v>
      </c>
      <c r="C22" s="27">
        <v>9384.2</v>
      </c>
    </row>
    <row r="23" spans="1:3" ht="12.75">
      <c r="A23" s="11" t="s">
        <v>18</v>
      </c>
      <c r="B23" s="11" t="s">
        <v>47</v>
      </c>
      <c r="C23" s="27">
        <f>C24</f>
        <v>29</v>
      </c>
    </row>
    <row r="24" spans="1:3" ht="33.75">
      <c r="A24" s="60" t="s">
        <v>124</v>
      </c>
      <c r="B24" s="59" t="s">
        <v>122</v>
      </c>
      <c r="C24" s="27">
        <f>C25</f>
        <v>29</v>
      </c>
    </row>
    <row r="25" spans="1:3" ht="45">
      <c r="A25" s="60" t="s">
        <v>125</v>
      </c>
      <c r="B25" s="59" t="s">
        <v>123</v>
      </c>
      <c r="C25" s="27">
        <v>29</v>
      </c>
    </row>
    <row r="26" spans="1:3" ht="12.75">
      <c r="A26" s="11"/>
      <c r="B26" s="12" t="s">
        <v>30</v>
      </c>
      <c r="C26" s="22">
        <f>C27+C30+C32</f>
        <v>5180.8</v>
      </c>
    </row>
    <row r="27" spans="1:3" ht="26.25" customHeight="1">
      <c r="A27" s="11" t="s">
        <v>19</v>
      </c>
      <c r="B27" s="13" t="s">
        <v>48</v>
      </c>
      <c r="C27" s="27">
        <f>SUM(C28:C29)</f>
        <v>3033.2</v>
      </c>
    </row>
    <row r="28" spans="1:3" ht="76.5">
      <c r="A28" s="11" t="s">
        <v>53</v>
      </c>
      <c r="B28" s="13" t="s">
        <v>57</v>
      </c>
      <c r="C28" s="27">
        <f>2387+9.7</f>
        <v>2396.7</v>
      </c>
    </row>
    <row r="29" spans="1:3" ht="63" customHeight="1">
      <c r="A29" s="11" t="s">
        <v>55</v>
      </c>
      <c r="B29" s="13" t="s">
        <v>56</v>
      </c>
      <c r="C29" s="27">
        <v>636.5</v>
      </c>
    </row>
    <row r="30" spans="1:3" ht="25.5">
      <c r="A30" s="11" t="s">
        <v>20</v>
      </c>
      <c r="B30" s="13" t="s">
        <v>49</v>
      </c>
      <c r="C30" s="27">
        <f>C31</f>
        <v>2652.9</v>
      </c>
    </row>
    <row r="31" spans="1:3" ht="51">
      <c r="A31" s="11" t="s">
        <v>54</v>
      </c>
      <c r="B31" s="13" t="s">
        <v>58</v>
      </c>
      <c r="C31" s="27">
        <v>2652.9</v>
      </c>
    </row>
    <row r="32" spans="1:3" ht="12.75">
      <c r="A32" s="11" t="s">
        <v>21</v>
      </c>
      <c r="B32" s="13" t="s">
        <v>50</v>
      </c>
      <c r="C32" s="27">
        <v>-505.3</v>
      </c>
    </row>
    <row r="33" spans="1:4" ht="12.75">
      <c r="A33" s="14" t="s">
        <v>22</v>
      </c>
      <c r="B33" s="15" t="s">
        <v>28</v>
      </c>
      <c r="C33" s="28">
        <f>C34+C43</f>
        <v>6275.4</v>
      </c>
      <c r="D33" s="23"/>
    </row>
    <row r="34" spans="1:4" ht="25.5">
      <c r="A34" s="29" t="s">
        <v>88</v>
      </c>
      <c r="B34" s="30" t="s">
        <v>89</v>
      </c>
      <c r="C34" s="31">
        <f>C35+C38</f>
        <v>6336.099999999999</v>
      </c>
      <c r="D34" s="23"/>
    </row>
    <row r="35" spans="1:4" ht="25.5">
      <c r="A35" s="29" t="s">
        <v>139</v>
      </c>
      <c r="B35" s="30" t="s">
        <v>140</v>
      </c>
      <c r="C35" s="31">
        <f>C36</f>
        <v>5590.7</v>
      </c>
      <c r="D35" s="23"/>
    </row>
    <row r="36" spans="1:4" ht="12.75">
      <c r="A36" s="29" t="s">
        <v>141</v>
      </c>
      <c r="B36" s="30" t="s">
        <v>142</v>
      </c>
      <c r="C36" s="31">
        <f>C37</f>
        <v>5590.7</v>
      </c>
      <c r="D36" s="23"/>
    </row>
    <row r="37" spans="1:4" ht="12.75">
      <c r="A37" s="29" t="s">
        <v>143</v>
      </c>
      <c r="B37" s="30" t="s">
        <v>144</v>
      </c>
      <c r="C37" s="31">
        <v>5590.7</v>
      </c>
      <c r="D37" s="23"/>
    </row>
    <row r="38" spans="1:4" ht="25.5">
      <c r="A38" s="29" t="s">
        <v>90</v>
      </c>
      <c r="B38" s="30" t="s">
        <v>91</v>
      </c>
      <c r="C38" s="31">
        <f>C39+C41</f>
        <v>745.4</v>
      </c>
      <c r="D38" s="23"/>
    </row>
    <row r="39" spans="1:4" ht="33" customHeight="1">
      <c r="A39" s="55" t="s">
        <v>117</v>
      </c>
      <c r="B39" s="56" t="s">
        <v>115</v>
      </c>
      <c r="C39" s="52">
        <f>C40</f>
        <v>495.9</v>
      </c>
      <c r="D39" s="23"/>
    </row>
    <row r="40" spans="1:4" ht="42.75" customHeight="1">
      <c r="A40" s="55" t="s">
        <v>126</v>
      </c>
      <c r="B40" s="56" t="s">
        <v>127</v>
      </c>
      <c r="C40" s="52">
        <v>495.9</v>
      </c>
      <c r="D40" s="23"/>
    </row>
    <row r="41" spans="1:4" ht="25.5">
      <c r="A41" s="55" t="s">
        <v>118</v>
      </c>
      <c r="B41" s="56" t="s">
        <v>116</v>
      </c>
      <c r="C41" s="52">
        <f>C42</f>
        <v>249.5</v>
      </c>
      <c r="D41" s="23"/>
    </row>
    <row r="42" spans="1:4" ht="25.5">
      <c r="A42" s="55" t="s">
        <v>149</v>
      </c>
      <c r="B42" s="56" t="s">
        <v>128</v>
      </c>
      <c r="C42" s="52">
        <v>249.5</v>
      </c>
      <c r="D42" s="23"/>
    </row>
    <row r="43" spans="1:4" ht="25.5">
      <c r="A43" s="57" t="s">
        <v>119</v>
      </c>
      <c r="B43" s="58" t="s">
        <v>120</v>
      </c>
      <c r="C43" s="52">
        <f>C44</f>
        <v>-60.7</v>
      </c>
      <c r="D43" s="23"/>
    </row>
    <row r="44" spans="1:4" ht="38.25">
      <c r="A44" s="53" t="s">
        <v>113</v>
      </c>
      <c r="B44" s="54" t="s">
        <v>114</v>
      </c>
      <c r="C44" s="31">
        <v>-60.7</v>
      </c>
      <c r="D44" s="23"/>
    </row>
    <row r="45" spans="1:3" ht="12.75">
      <c r="A45" s="12"/>
      <c r="B45" s="12" t="s">
        <v>51</v>
      </c>
      <c r="C45" s="22">
        <f>SUM(C14+C26+C33)</f>
        <v>35496.799999999996</v>
      </c>
    </row>
  </sheetData>
  <sheetProtection/>
  <mergeCells count="9">
    <mergeCell ref="A8:C8"/>
    <mergeCell ref="A10:C10"/>
    <mergeCell ref="A1:C1"/>
    <mergeCell ref="A9:C9"/>
    <mergeCell ref="A6:C6"/>
    <mergeCell ref="A2:C2"/>
    <mergeCell ref="A3:C3"/>
    <mergeCell ref="A4:C4"/>
    <mergeCell ref="A5:C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78" t="s">
        <v>36</v>
      </c>
      <c r="B1" s="78"/>
      <c r="C1" s="78"/>
      <c r="D1" s="78"/>
    </row>
    <row r="2" spans="1:4" ht="12.75">
      <c r="A2" s="78" t="s">
        <v>32</v>
      </c>
      <c r="B2" s="78"/>
      <c r="C2" s="78"/>
      <c r="D2" s="78"/>
    </row>
    <row r="3" spans="1:4" ht="12.75">
      <c r="A3" s="78" t="s">
        <v>33</v>
      </c>
      <c r="B3" s="78"/>
      <c r="C3" s="78"/>
      <c r="D3" s="78"/>
    </row>
    <row r="4" spans="1:4" ht="12.75">
      <c r="A4" s="78" t="s">
        <v>34</v>
      </c>
      <c r="B4" s="78"/>
      <c r="C4" s="78"/>
      <c r="D4" s="78"/>
    </row>
    <row r="5" spans="1:4" ht="12.75">
      <c r="A5" s="78" t="s">
        <v>35</v>
      </c>
      <c r="B5" s="78"/>
      <c r="C5" s="78"/>
      <c r="D5" s="78"/>
    </row>
    <row r="6" spans="1:4" ht="12.75">
      <c r="A6" s="78" t="s">
        <v>150</v>
      </c>
      <c r="B6" s="78"/>
      <c r="C6" s="78"/>
      <c r="D6" s="78"/>
    </row>
    <row r="8" spans="1:4" ht="12.75">
      <c r="A8" s="18" t="s">
        <v>81</v>
      </c>
      <c r="B8" s="18"/>
      <c r="C8" s="18"/>
      <c r="D8" s="18"/>
    </row>
    <row r="9" spans="1:4" ht="12.75">
      <c r="A9" s="83" t="s">
        <v>145</v>
      </c>
      <c r="B9" s="83"/>
      <c r="C9" s="83"/>
      <c r="D9" s="83"/>
    </row>
    <row r="10" spans="1:4" ht="12.75">
      <c r="A10" s="83"/>
      <c r="B10" s="83"/>
      <c r="C10" s="83"/>
      <c r="D10" s="83"/>
    </row>
    <row r="11" ht="12.75">
      <c r="D11" s="16" t="s">
        <v>87</v>
      </c>
    </row>
    <row r="12" spans="1:4" ht="12.75" customHeight="1">
      <c r="A12" s="79" t="s">
        <v>59</v>
      </c>
      <c r="B12" s="80" t="s">
        <v>92</v>
      </c>
      <c r="C12" s="81"/>
      <c r="D12" s="82" t="s">
        <v>146</v>
      </c>
    </row>
    <row r="13" spans="1:4" ht="25.5" customHeight="1">
      <c r="A13" s="79"/>
      <c r="B13" s="17" t="s">
        <v>93</v>
      </c>
      <c r="C13" s="45" t="s">
        <v>94</v>
      </c>
      <c r="D13" s="82"/>
    </row>
    <row r="14" spans="1:4" ht="12.75">
      <c r="A14" s="32" t="s">
        <v>60</v>
      </c>
      <c r="B14" s="33" t="s">
        <v>96</v>
      </c>
      <c r="C14" s="33" t="s">
        <v>95</v>
      </c>
      <c r="D14" s="34">
        <f>SUM(D15:D19)</f>
        <v>7211.8</v>
      </c>
    </row>
    <row r="15" spans="1:4" ht="25.5">
      <c r="A15" s="35" t="s">
        <v>61</v>
      </c>
      <c r="B15" s="36" t="s">
        <v>96</v>
      </c>
      <c r="C15" s="36" t="s">
        <v>97</v>
      </c>
      <c r="D15" s="37">
        <v>365.9</v>
      </c>
    </row>
    <row r="16" spans="1:4" ht="41.25" customHeight="1">
      <c r="A16" s="49" t="s">
        <v>110</v>
      </c>
      <c r="B16" s="36" t="s">
        <v>96</v>
      </c>
      <c r="C16" s="36" t="s">
        <v>98</v>
      </c>
      <c r="D16" s="37">
        <v>15.3</v>
      </c>
    </row>
    <row r="17" spans="1:4" ht="38.25">
      <c r="A17" s="35" t="s">
        <v>62</v>
      </c>
      <c r="B17" s="36" t="s">
        <v>96</v>
      </c>
      <c r="C17" s="36" t="s">
        <v>99</v>
      </c>
      <c r="D17" s="37">
        <v>5912.6</v>
      </c>
    </row>
    <row r="18" spans="1:4" ht="25.5">
      <c r="A18" s="35" t="s">
        <v>74</v>
      </c>
      <c r="B18" s="36" t="s">
        <v>96</v>
      </c>
      <c r="C18" s="36" t="s">
        <v>100</v>
      </c>
      <c r="D18" s="37">
        <v>53.3</v>
      </c>
    </row>
    <row r="19" spans="1:4" ht="12.75">
      <c r="A19" s="35" t="s">
        <v>75</v>
      </c>
      <c r="B19" s="36" t="s">
        <v>96</v>
      </c>
      <c r="C19" s="36" t="s">
        <v>101</v>
      </c>
      <c r="D19" s="37">
        <v>864.7</v>
      </c>
    </row>
    <row r="20" spans="1:4" ht="12.75">
      <c r="A20" s="38" t="s">
        <v>23</v>
      </c>
      <c r="B20" s="33" t="s">
        <v>97</v>
      </c>
      <c r="C20" s="33" t="s">
        <v>95</v>
      </c>
      <c r="D20" s="34">
        <f>D21</f>
        <v>192.6</v>
      </c>
    </row>
    <row r="21" spans="1:4" ht="12.75">
      <c r="A21" s="35" t="s">
        <v>82</v>
      </c>
      <c r="B21" s="36" t="s">
        <v>97</v>
      </c>
      <c r="C21" s="36" t="s">
        <v>98</v>
      </c>
      <c r="D21" s="37">
        <v>192.6</v>
      </c>
    </row>
    <row r="22" spans="1:4" ht="13.5" customHeight="1">
      <c r="A22" s="32" t="s">
        <v>76</v>
      </c>
      <c r="B22" s="33" t="s">
        <v>98</v>
      </c>
      <c r="C22" s="33" t="s">
        <v>95</v>
      </c>
      <c r="D22" s="34">
        <f>SUM(D23:D24)</f>
        <v>67.7</v>
      </c>
    </row>
    <row r="23" spans="1:4" ht="25.5">
      <c r="A23" s="35" t="s">
        <v>83</v>
      </c>
      <c r="B23" s="36" t="s">
        <v>98</v>
      </c>
      <c r="C23" s="36" t="s">
        <v>102</v>
      </c>
      <c r="D23" s="37">
        <v>59.5</v>
      </c>
    </row>
    <row r="24" spans="1:4" ht="12.75">
      <c r="A24" s="35" t="s">
        <v>77</v>
      </c>
      <c r="B24" s="36" t="s">
        <v>98</v>
      </c>
      <c r="C24" s="36" t="s">
        <v>103</v>
      </c>
      <c r="D24" s="37">
        <v>8.2</v>
      </c>
    </row>
    <row r="25" spans="1:4" ht="12.75">
      <c r="A25" s="38" t="s">
        <v>24</v>
      </c>
      <c r="B25" s="33" t="s">
        <v>99</v>
      </c>
      <c r="C25" s="33" t="s">
        <v>95</v>
      </c>
      <c r="D25" s="34">
        <f>SUM(D26:D29)</f>
        <v>2143.9</v>
      </c>
    </row>
    <row r="26" spans="1:4" ht="12.75">
      <c r="A26" s="35" t="s">
        <v>1</v>
      </c>
      <c r="B26" s="36" t="s">
        <v>99</v>
      </c>
      <c r="C26" s="36" t="s">
        <v>104</v>
      </c>
      <c r="D26" s="37">
        <v>0</v>
      </c>
    </row>
    <row r="27" spans="1:4" ht="12.75">
      <c r="A27" s="35" t="s">
        <v>2</v>
      </c>
      <c r="B27" s="36" t="s">
        <v>99</v>
      </c>
      <c r="C27" s="36" t="s">
        <v>105</v>
      </c>
      <c r="D27" s="37">
        <v>0</v>
      </c>
    </row>
    <row r="28" spans="1:4" ht="12.75">
      <c r="A28" s="35" t="s">
        <v>85</v>
      </c>
      <c r="B28" s="36" t="s">
        <v>99</v>
      </c>
      <c r="C28" s="36" t="s">
        <v>102</v>
      </c>
      <c r="D28" s="37">
        <v>2078.9</v>
      </c>
    </row>
    <row r="29" spans="1:4" ht="12.75">
      <c r="A29" s="35" t="s">
        <v>63</v>
      </c>
      <c r="B29" s="36" t="s">
        <v>99</v>
      </c>
      <c r="C29" s="36" t="s">
        <v>106</v>
      </c>
      <c r="D29" s="37">
        <v>65</v>
      </c>
    </row>
    <row r="30" spans="1:4" ht="12.75">
      <c r="A30" s="39" t="s">
        <v>64</v>
      </c>
      <c r="B30" s="33" t="s">
        <v>104</v>
      </c>
      <c r="C30" s="33" t="s">
        <v>95</v>
      </c>
      <c r="D30" s="34">
        <f>SUM(D31:D33)</f>
        <v>5059.9</v>
      </c>
    </row>
    <row r="31" spans="1:4" ht="12.75">
      <c r="A31" s="35" t="s">
        <v>3</v>
      </c>
      <c r="B31" s="36" t="s">
        <v>104</v>
      </c>
      <c r="C31" s="36" t="s">
        <v>96</v>
      </c>
      <c r="D31" s="37">
        <v>171.3</v>
      </c>
    </row>
    <row r="32" spans="1:4" ht="12.75">
      <c r="A32" s="35" t="s">
        <v>4</v>
      </c>
      <c r="B32" s="36" t="s">
        <v>104</v>
      </c>
      <c r="C32" s="36" t="s">
        <v>97</v>
      </c>
      <c r="D32" s="37">
        <v>1769</v>
      </c>
    </row>
    <row r="33" spans="1:4" ht="12.75">
      <c r="A33" s="35" t="s">
        <v>5</v>
      </c>
      <c r="B33" s="36" t="s">
        <v>104</v>
      </c>
      <c r="C33" s="36" t="s">
        <v>98</v>
      </c>
      <c r="D33" s="37">
        <v>3119.6</v>
      </c>
    </row>
    <row r="34" spans="1:4" ht="12.75">
      <c r="A34" s="39" t="s">
        <v>25</v>
      </c>
      <c r="B34" s="33" t="s">
        <v>107</v>
      </c>
      <c r="C34" s="33" t="s">
        <v>95</v>
      </c>
      <c r="D34" s="34">
        <f>D35</f>
        <v>245.5</v>
      </c>
    </row>
    <row r="35" spans="1:4" ht="12.75">
      <c r="A35" s="35" t="s">
        <v>65</v>
      </c>
      <c r="B35" s="36" t="s">
        <v>107</v>
      </c>
      <c r="C35" s="36" t="s">
        <v>107</v>
      </c>
      <c r="D35" s="37">
        <v>245.5</v>
      </c>
    </row>
    <row r="36" spans="1:4" ht="12.75">
      <c r="A36" s="39" t="s">
        <v>26</v>
      </c>
      <c r="B36" s="33" t="s">
        <v>105</v>
      </c>
      <c r="C36" s="33" t="s">
        <v>95</v>
      </c>
      <c r="D36" s="34">
        <f>D37</f>
        <v>11450.2</v>
      </c>
    </row>
    <row r="37" spans="1:4" ht="12.75">
      <c r="A37" s="35" t="s">
        <v>6</v>
      </c>
      <c r="B37" s="36" t="s">
        <v>105</v>
      </c>
      <c r="C37" s="36" t="s">
        <v>96</v>
      </c>
      <c r="D37" s="37">
        <v>11450.2</v>
      </c>
    </row>
    <row r="38" spans="1:4" ht="12.75">
      <c r="A38" s="41" t="s">
        <v>78</v>
      </c>
      <c r="B38" s="33" t="s">
        <v>103</v>
      </c>
      <c r="C38" s="33" t="s">
        <v>95</v>
      </c>
      <c r="D38" s="34">
        <f>D39</f>
        <v>245.4</v>
      </c>
    </row>
    <row r="39" spans="1:4" ht="12.75">
      <c r="A39" s="42" t="s">
        <v>79</v>
      </c>
      <c r="B39" s="36" t="s">
        <v>103</v>
      </c>
      <c r="C39" s="36" t="s">
        <v>96</v>
      </c>
      <c r="D39" s="37">
        <v>245.4</v>
      </c>
    </row>
    <row r="40" spans="1:4" ht="12.75">
      <c r="A40" s="39" t="s">
        <v>7</v>
      </c>
      <c r="B40" s="33" t="s">
        <v>108</v>
      </c>
      <c r="C40" s="33" t="s">
        <v>95</v>
      </c>
      <c r="D40" s="34">
        <f>SUM(D41)</f>
        <v>813.3</v>
      </c>
    </row>
    <row r="41" spans="1:4" ht="12.75">
      <c r="A41" s="35" t="s">
        <v>66</v>
      </c>
      <c r="B41" s="36" t="s">
        <v>108</v>
      </c>
      <c r="C41" s="36" t="s">
        <v>96</v>
      </c>
      <c r="D41" s="37">
        <v>813.3</v>
      </c>
    </row>
    <row r="42" spans="1:4" ht="12.75">
      <c r="A42" s="43" t="s">
        <v>67</v>
      </c>
      <c r="B42" s="40" t="s">
        <v>68</v>
      </c>
      <c r="C42" s="40"/>
      <c r="D42" s="44">
        <f>SUM(D14+D20+D22+D25+D30+D34+D36+D38+D40)</f>
        <v>27430.3</v>
      </c>
    </row>
  </sheetData>
  <sheetProtection/>
  <mergeCells count="11"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25390625" style="0" customWidth="1"/>
  </cols>
  <sheetData>
    <row r="1" spans="1:3" ht="12.75">
      <c r="A1" s="84" t="s">
        <v>121</v>
      </c>
      <c r="B1" s="84"/>
      <c r="C1" s="84"/>
    </row>
    <row r="2" spans="1:3" ht="12.75">
      <c r="A2" s="84" t="s">
        <v>32</v>
      </c>
      <c r="B2" s="84"/>
      <c r="C2" s="84"/>
    </row>
    <row r="3" spans="1:3" ht="12.75">
      <c r="A3" s="84" t="s">
        <v>33</v>
      </c>
      <c r="B3" s="84"/>
      <c r="C3" s="84"/>
    </row>
    <row r="4" spans="1:3" ht="12.75">
      <c r="A4" s="84" t="s">
        <v>129</v>
      </c>
      <c r="B4" s="84"/>
      <c r="C4" s="84"/>
    </row>
    <row r="5" spans="1:3" ht="12.75">
      <c r="A5" s="84" t="s">
        <v>35</v>
      </c>
      <c r="B5" s="84"/>
      <c r="C5" s="84"/>
    </row>
    <row r="6" spans="1:3" ht="12.75">
      <c r="A6" s="84" t="s">
        <v>150</v>
      </c>
      <c r="B6" s="84"/>
      <c r="C6" s="84"/>
    </row>
    <row r="7" spans="1:3" ht="48.75" customHeight="1">
      <c r="A7" s="70"/>
      <c r="B7" s="70"/>
      <c r="C7" s="70"/>
    </row>
    <row r="8" spans="1:3" ht="12.75">
      <c r="A8" s="77" t="s">
        <v>70</v>
      </c>
      <c r="B8" s="77"/>
      <c r="C8" s="77"/>
    </row>
    <row r="9" spans="1:3" ht="12.75">
      <c r="A9" s="77" t="s">
        <v>69</v>
      </c>
      <c r="B9" s="77"/>
      <c r="C9" s="77"/>
    </row>
    <row r="10" spans="1:3" ht="12.75">
      <c r="A10" s="77" t="s">
        <v>147</v>
      </c>
      <c r="B10" s="77"/>
      <c r="C10" s="77"/>
    </row>
    <row r="11" spans="1:3" ht="12.75">
      <c r="A11" s="6"/>
      <c r="B11" s="6"/>
      <c r="C11" s="6"/>
    </row>
    <row r="12" spans="1:3" ht="12.75">
      <c r="A12" s="70"/>
      <c r="B12" s="70"/>
      <c r="C12" s="16" t="s">
        <v>87</v>
      </c>
    </row>
    <row r="13" spans="1:3" ht="38.25">
      <c r="A13" s="19" t="s">
        <v>37</v>
      </c>
      <c r="B13" s="21" t="s">
        <v>59</v>
      </c>
      <c r="C13" s="21" t="s">
        <v>138</v>
      </c>
    </row>
    <row r="14" spans="1:3" ht="29.25" customHeight="1">
      <c r="A14" s="19" t="s">
        <v>84</v>
      </c>
      <c r="B14" s="20" t="s">
        <v>38</v>
      </c>
      <c r="C14" s="51">
        <f>C15</f>
        <v>-8066.5</v>
      </c>
    </row>
    <row r="15" spans="1:3" ht="19.5" customHeight="1">
      <c r="A15" s="71" t="s">
        <v>130</v>
      </c>
      <c r="B15" s="73" t="s">
        <v>131</v>
      </c>
      <c r="C15" s="51">
        <f>C16</f>
        <v>-8066.5</v>
      </c>
    </row>
    <row r="16" spans="1:3" ht="25.5">
      <c r="A16" s="72" t="s">
        <v>132</v>
      </c>
      <c r="B16" s="13" t="s">
        <v>133</v>
      </c>
      <c r="C16" s="27">
        <f>C17</f>
        <v>-8066.5</v>
      </c>
    </row>
    <row r="17" spans="1:3" ht="25.5">
      <c r="A17" s="72" t="s">
        <v>134</v>
      </c>
      <c r="B17" s="13" t="s">
        <v>135</v>
      </c>
      <c r="C17" s="27">
        <v>-8066.5</v>
      </c>
    </row>
    <row r="18" spans="1:3" ht="26.25" customHeight="1">
      <c r="A18" s="50"/>
      <c r="B18" s="13" t="s">
        <v>136</v>
      </c>
      <c r="C18" s="27">
        <f>C14</f>
        <v>-8066.5</v>
      </c>
    </row>
    <row r="19" spans="1:3" ht="15.75">
      <c r="A19" s="61"/>
      <c r="B19" s="62"/>
      <c r="C19" s="63"/>
    </row>
    <row r="20" spans="1:3" ht="15.75">
      <c r="A20" s="64"/>
      <c r="B20" s="65"/>
      <c r="C20" s="66"/>
    </row>
    <row r="21" spans="1:3" ht="15.75">
      <c r="A21" s="64"/>
      <c r="B21" s="65"/>
      <c r="C21" s="66"/>
    </row>
    <row r="22" spans="1:3" ht="15.75">
      <c r="A22" s="64"/>
      <c r="B22" s="65"/>
      <c r="C22" s="66"/>
    </row>
    <row r="23" spans="1:3" ht="15.75">
      <c r="A23" s="67"/>
      <c r="B23" s="68"/>
      <c r="C23" s="69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78" t="s">
        <v>86</v>
      </c>
      <c r="B1" s="78"/>
      <c r="C1" s="78"/>
    </row>
    <row r="2" spans="1:3" ht="12.75">
      <c r="A2" s="78" t="s">
        <v>32</v>
      </c>
      <c r="B2" s="78"/>
      <c r="C2" s="78"/>
    </row>
    <row r="3" spans="1:3" ht="12.75">
      <c r="A3" s="78" t="s">
        <v>33</v>
      </c>
      <c r="B3" s="78"/>
      <c r="C3" s="78"/>
    </row>
    <row r="4" spans="1:3" ht="12.75">
      <c r="A4" s="78" t="s">
        <v>34</v>
      </c>
      <c r="B4" s="78"/>
      <c r="C4" s="78"/>
    </row>
    <row r="5" spans="1:3" ht="12.75">
      <c r="A5" s="78" t="s">
        <v>35</v>
      </c>
      <c r="B5" s="78"/>
      <c r="C5" s="78"/>
    </row>
    <row r="6" spans="1:3" ht="12.75">
      <c r="A6" s="78" t="s">
        <v>150</v>
      </c>
      <c r="B6" s="78"/>
      <c r="C6" s="78"/>
    </row>
    <row r="7" ht="46.5" customHeight="1">
      <c r="A7" s="1"/>
    </row>
    <row r="8" spans="1:3" ht="12.75">
      <c r="A8" s="85" t="s">
        <v>112</v>
      </c>
      <c r="B8" s="85"/>
      <c r="C8" s="85"/>
    </row>
    <row r="9" spans="1:3" ht="12.75">
      <c r="A9" s="77" t="s">
        <v>72</v>
      </c>
      <c r="B9" s="77"/>
      <c r="C9" s="77"/>
    </row>
    <row r="10" spans="1:3" ht="12.75">
      <c r="A10" s="77" t="s">
        <v>73</v>
      </c>
      <c r="B10" s="77"/>
      <c r="C10" s="77"/>
    </row>
    <row r="11" spans="1:3" ht="12.75">
      <c r="A11" s="77" t="s">
        <v>148</v>
      </c>
      <c r="B11" s="77"/>
      <c r="C11" s="77"/>
    </row>
    <row r="12" ht="15.75">
      <c r="A12" s="1"/>
    </row>
    <row r="13" spans="1:8" ht="46.5" customHeight="1">
      <c r="A13" s="2" t="s">
        <v>39</v>
      </c>
      <c r="B13" s="2" t="s">
        <v>40</v>
      </c>
      <c r="C13" s="2" t="s">
        <v>71</v>
      </c>
      <c r="G13" s="47"/>
      <c r="H13" s="48"/>
    </row>
    <row r="14" spans="1:8" ht="63" customHeight="1">
      <c r="A14" s="3" t="s">
        <v>111</v>
      </c>
      <c r="B14" s="2">
        <v>20</v>
      </c>
      <c r="C14" s="24">
        <v>3004</v>
      </c>
      <c r="F14" s="46"/>
      <c r="G14" s="47"/>
      <c r="H14" s="74"/>
    </row>
    <row r="15" spans="1:8" ht="69" customHeight="1">
      <c r="A15" s="3" t="s">
        <v>109</v>
      </c>
      <c r="B15" s="2">
        <v>68</v>
      </c>
      <c r="C15" s="24">
        <v>5650</v>
      </c>
      <c r="G15" s="18"/>
      <c r="H15" s="75"/>
    </row>
    <row r="16" spans="1:8" ht="15.75">
      <c r="A16" s="1"/>
      <c r="H16" s="74"/>
    </row>
    <row r="17" ht="12.75">
      <c r="H17" s="74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2013-09-03T13:10:20Z</cp:lastPrinted>
  <dcterms:created xsi:type="dcterms:W3CDTF">2007-03-14T07:24:06Z</dcterms:created>
  <dcterms:modified xsi:type="dcterms:W3CDTF">2013-09-23T05:33:46Z</dcterms:modified>
  <cp:category/>
  <cp:version/>
  <cp:contentType/>
  <cp:contentStatus/>
</cp:coreProperties>
</file>