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</sheets>
  <definedNames>
    <definedName name="_xlnm.Print_Area" localSheetId="0">'Приложение 1'!$A$1:$C$48</definedName>
    <definedName name="_xlnm.Print_Area" localSheetId="3">'Приложение 6'!$A$1:$C$15</definedName>
  </definedNames>
  <calcPr fullCalcOnLoad="1"/>
</workbook>
</file>

<file path=xl/sharedStrings.xml><?xml version="1.0" encoding="utf-8"?>
<sst xmlns="http://schemas.openxmlformats.org/spreadsheetml/2006/main" count="199" uniqueCount="154">
  <si>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</si>
  <si>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</si>
  <si>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</si>
  <si>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</si>
  <si>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</si>
  <si>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</si>
  <si>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</si>
  <si>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</si>
  <si>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</si>
  <si>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</si>
  <si>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</si>
  <si>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</si>
  <si>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</si>
  <si>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</si>
  <si>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</si>
  <si>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</si>
  <si>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</si>
  <si>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000 2 00 00000 00 0000 000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</si>
  <si>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</si>
  <si>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</si>
  <si>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</si>
  <si>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</si>
  <si>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</si>
  <si>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</si>
  <si>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</si>
  <si>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</si>
  <si>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</si>
  <si>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</si>
  <si>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</si>
  <si>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</si>
  <si>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</si>
  <si>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</si>
  <si>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</si>
  <si>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</si>
  <si>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</si>
  <si>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</si>
  <si>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</si>
  <si>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</si>
  <si>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</si>
  <si>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</si>
  <si>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</si>
  <si>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</si>
  <si>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</si>
  <si>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</si>
  <si>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</si>
  <si>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>000 1 06 01000 00 0000 110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</si>
  <si>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</si>
  <si>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</si>
  <si>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</si>
  <si>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</si>
  <si>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</si>
  <si>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</si>
  <si>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</si>
  <si>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</si>
  <si>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</si>
  <si>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</si>
  <si>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</si>
  <si>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</si>
  <si>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</si>
  <si>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</si>
  <si>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</si>
  <si>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</si>
  <si>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</si>
  <si>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</si>
  <si>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</si>
  <si>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</si>
  <si>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</si>
  <si>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</si>
  <si>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</si>
  <si>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</si>
  <si>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</si>
  <si>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</si>
  <si>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</si>
  <si>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</si>
  <si>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</si>
  <si>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</si>
  <si>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</si>
  <si>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</si>
  <si>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</si>
  <si>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</si>
  <si>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</si>
  <si>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</si>
  <si>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</si>
  <si>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</si>
  <si>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</si>
  <si>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</si>
  <si>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</si>
  <si>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</si>
  <si>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</si>
  <si>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</si>
  <si>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</si>
  <si>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</si>
  <si>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</si>
  <si>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</si>
  <si>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</si>
  <si>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</si>
  <si>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</si>
  <si>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</si>
  <si>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</si>
  <si>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</si>
  <si>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000 1 08 04000 01 0000 110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</si>
  <si>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</si>
  <si>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</si>
  <si>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</si>
  <si>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</si>
  <si>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</si>
  <si>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</si>
  <si>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</si>
  <si>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</si>
  <si>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</si>
  <si>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</si>
  <si>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</si>
  <si>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</si>
  <si>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</si>
  <si>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</si>
  <si>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Приложение 6</t>
  </si>
  <si>
    <t xml:space="preserve">Приложение 5 </t>
  </si>
  <si>
    <t>000 1 17 00000 00 0000 000</t>
  </si>
  <si>
    <t>ПРОЧИЕ НЕНАЛОГОВЫЕ ДОХОДЫ</t>
  </si>
  <si>
    <t xml:space="preserve">Прочие неналоговые доходы </t>
  </si>
  <si>
    <t>000 1 17 05000 00 0000 180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</si>
  <si>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</si>
  <si>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</si>
  <si>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000 2 02 02000 00 0000 151</t>
  </si>
  <si>
    <t>000 2 02 02999 00 0000 151</t>
  </si>
  <si>
    <t>000 2 02 03015 13 0000 151</t>
  </si>
  <si>
    <t>000 2 02 03024 13 0000 151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</si>
  <si>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</si>
  <si>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</si>
  <si>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</si>
  <si>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</si>
  <si>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 xml:space="preserve"> Выборгского района Ленинградской области по доходам за 1 квартал 2016 года</t>
  </si>
  <si>
    <t>Исполнено на 01.04.2016 г.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</si>
  <si>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</si>
  <si>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</si>
  <si>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</si>
  <si>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</si>
  <si>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</si>
  <si>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</si>
  <si>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</si>
  <si>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</si>
  <si>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</si>
  <si>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</si>
  <si>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от ______________ 2016 г. №____</t>
  </si>
  <si>
    <t>от ____________________ 2016 г. №____</t>
  </si>
  <si>
    <t>Выборгского района Ленинградской области по расходам за 1 квартал 2016 года</t>
  </si>
  <si>
    <t xml:space="preserve">Исполнено на 01.04.2016 г. </t>
  </si>
  <si>
    <t>Выборгского района Ленинградской области за 1 квартал 2016 года</t>
  </si>
  <si>
    <t>от ____________________ 2016 г. №_____</t>
  </si>
  <si>
    <t>от _______________ 2016 г. №____</t>
  </si>
  <si>
    <t>за 1 квартал 2016 года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</si>
  <si>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</si>
  <si>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Исполнено на 01.04.2016г.</t>
  </si>
  <si>
    <t>000 1 14 02000 00 0000 000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</si>
</sst>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1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165" fontId="6" fillId="33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20" zoomScaleSheetLayoutView="120" zoomScalePageLayoutView="0" workbookViewId="0" topLeftCell="A16">
      <selection activeCell="B30" sqref="B30"/>
    </sheetView>
  </sheetViews>
  <sheetFormatPr defaultColWidth="9.00390625" defaultRowHeight="12.75"/>
  <cols>
    <col min="1" max="1" width="24.875" style="0" customWidth="1"/>
    <col min="2" max="2" width="68.875" style="0" customWidth="1"/>
    <col min="3" max="3" width="12.625" style="0" customWidth="1"/>
  </cols>
  <sheetData>
    <row r="1" spans="1:3" ht="12.75">
      <c r="A1" s="83" t="s">
        <v>25</v>
      </c>
      <c r="B1" s="83"/>
      <c r="C1" s="83"/>
    </row>
    <row r="2" spans="1:3" ht="12.75">
      <c r="A2" s="83" t="s">
        <v>26</v>
      </c>
      <c r="B2" s="83"/>
      <c r="C2" s="83"/>
    </row>
    <row r="3" spans="1:3" ht="12.75">
      <c r="A3" s="83" t="s">
        <v>27</v>
      </c>
      <c r="B3" s="83"/>
      <c r="C3" s="83"/>
    </row>
    <row r="4" spans="1:3" ht="12.75">
      <c r="A4" s="83" t="s">
        <v>28</v>
      </c>
      <c r="B4" s="83"/>
      <c r="C4" s="83"/>
    </row>
    <row r="5" spans="1:3" ht="12.75">
      <c r="A5" s="83" t="s">
        <v>29</v>
      </c>
      <c r="B5" s="83"/>
      <c r="C5" s="83"/>
    </row>
    <row r="6" spans="1:3" ht="12.75">
      <c r="A6" s="83" t="s">
        <v>143</v>
      </c>
      <c r="B6" s="83"/>
      <c r="C6" s="83"/>
    </row>
    <row r="7" spans="1:3" ht="12.75">
      <c r="A7" s="4"/>
      <c r="B7" s="4"/>
      <c r="C7" s="5"/>
    </row>
    <row r="8" spans="1:4" ht="12.75">
      <c r="A8" s="84" t="s">
        <v>66</v>
      </c>
      <c r="B8" s="84"/>
      <c r="C8" s="84"/>
      <c r="D8" s="70"/>
    </row>
    <row r="9" spans="1:3" ht="12.75">
      <c r="A9" s="84" t="s">
        <v>131</v>
      </c>
      <c r="B9" s="84"/>
      <c r="C9" s="84"/>
    </row>
    <row r="10" spans="1:3" ht="12.75">
      <c r="A10" s="82"/>
      <c r="B10" s="82"/>
      <c r="C10" s="82"/>
    </row>
    <row r="11" spans="1:3" ht="12.75">
      <c r="A11" s="7"/>
      <c r="B11" s="7"/>
      <c r="C11" s="14" t="s">
        <v>72</v>
      </c>
    </row>
    <row r="12" spans="1:3" s="72" customFormat="1" ht="36">
      <c r="A12" s="71" t="s">
        <v>31</v>
      </c>
      <c r="B12" s="71" t="s">
        <v>35</v>
      </c>
      <c r="C12" s="71" t="s">
        <v>132</v>
      </c>
    </row>
    <row r="13" spans="1:3" ht="12.75">
      <c r="A13" s="8" t="s">
        <v>6</v>
      </c>
      <c r="B13" s="8" t="s">
        <v>21</v>
      </c>
      <c r="C13" s="22">
        <f>C14+C26</f>
        <v>19713.2</v>
      </c>
    </row>
    <row r="14" spans="1:3" ht="12.75">
      <c r="A14" s="8"/>
      <c r="B14" s="8" t="s">
        <v>23</v>
      </c>
      <c r="C14" s="22">
        <f>C15+C19+C21+C24+C17</f>
        <v>16943.7</v>
      </c>
    </row>
    <row r="15" spans="1:3" ht="12.75">
      <c r="A15" s="9" t="s">
        <v>7</v>
      </c>
      <c r="B15" s="9" t="s">
        <v>36</v>
      </c>
      <c r="C15" s="23">
        <f>C16</f>
        <v>8661.9</v>
      </c>
    </row>
    <row r="16" spans="1:3" ht="12.75">
      <c r="A16" s="9" t="s">
        <v>8</v>
      </c>
      <c r="B16" s="9" t="s">
        <v>37</v>
      </c>
      <c r="C16" s="23">
        <v>8661.9</v>
      </c>
    </row>
    <row r="17" spans="1:3" ht="25.5">
      <c r="A17" s="9" t="s">
        <v>107</v>
      </c>
      <c r="B17" s="63" t="s">
        <v>108</v>
      </c>
      <c r="C17" s="23">
        <f>C18</f>
        <v>1091.6</v>
      </c>
    </row>
    <row r="18" spans="1:3" ht="25.5">
      <c r="A18" s="9" t="s">
        <v>109</v>
      </c>
      <c r="B18" s="63" t="s">
        <v>110</v>
      </c>
      <c r="C18" s="23">
        <v>1091.6</v>
      </c>
    </row>
    <row r="19" spans="1:3" ht="12.75">
      <c r="A19" s="9" t="s">
        <v>9</v>
      </c>
      <c r="B19" s="9" t="s">
        <v>38</v>
      </c>
      <c r="C19" s="23">
        <f>C20</f>
        <v>7.2</v>
      </c>
    </row>
    <row r="20" spans="1:3" ht="12.75">
      <c r="A20" s="9" t="s">
        <v>10</v>
      </c>
      <c r="B20" s="9" t="s">
        <v>0</v>
      </c>
      <c r="C20" s="23">
        <v>7.2</v>
      </c>
    </row>
    <row r="21" spans="1:3" ht="12.75">
      <c r="A21" s="9" t="s">
        <v>11</v>
      </c>
      <c r="B21" s="9" t="s">
        <v>39</v>
      </c>
      <c r="C21" s="23">
        <f>C22+C23</f>
        <v>7166.3</v>
      </c>
    </row>
    <row r="22" spans="1:3" ht="12.75">
      <c r="A22" s="9" t="s">
        <v>45</v>
      </c>
      <c r="B22" s="9" t="s">
        <v>40</v>
      </c>
      <c r="C22" s="23">
        <v>162.6</v>
      </c>
    </row>
    <row r="23" spans="1:3" ht="12.75">
      <c r="A23" s="10" t="s">
        <v>12</v>
      </c>
      <c r="B23" s="10" t="s">
        <v>13</v>
      </c>
      <c r="C23" s="24">
        <v>7003.7</v>
      </c>
    </row>
    <row r="24" spans="1:3" ht="12.75">
      <c r="A24" s="10" t="s">
        <v>14</v>
      </c>
      <c r="B24" s="10" t="s">
        <v>41</v>
      </c>
      <c r="C24" s="24">
        <f>C25</f>
        <v>16.7</v>
      </c>
    </row>
    <row r="25" spans="1:3" ht="25.5" customHeight="1">
      <c r="A25" s="10" t="s">
        <v>100</v>
      </c>
      <c r="B25" s="69" t="s">
        <v>114</v>
      </c>
      <c r="C25" s="24">
        <v>16.7</v>
      </c>
    </row>
    <row r="26" spans="1:3" ht="12.75">
      <c r="A26" s="49"/>
      <c r="B26" s="11" t="s">
        <v>24</v>
      </c>
      <c r="C26" s="20">
        <f>C27+C29+C32+C35</f>
        <v>2769.5</v>
      </c>
    </row>
    <row r="27" spans="1:3" ht="25.5">
      <c r="A27" s="10" t="s">
        <v>15</v>
      </c>
      <c r="B27" s="12" t="s">
        <v>42</v>
      </c>
      <c r="C27" s="24">
        <f>SUM(C28:C28)</f>
        <v>2132.4</v>
      </c>
    </row>
    <row r="28" spans="1:3" ht="63.75">
      <c r="A28" s="10" t="s">
        <v>46</v>
      </c>
      <c r="B28" s="12" t="s">
        <v>47</v>
      </c>
      <c r="C28" s="24">
        <v>2132.4</v>
      </c>
    </row>
    <row r="29" spans="1:3" ht="25.5">
      <c r="A29" s="10" t="s">
        <v>16</v>
      </c>
      <c r="B29" s="12" t="s">
        <v>43</v>
      </c>
      <c r="C29" s="24">
        <f>SUM(C30:C31)</f>
        <v>522.6</v>
      </c>
    </row>
    <row r="30" spans="1:3" ht="63.75">
      <c r="A30" s="10" t="s">
        <v>153</v>
      </c>
      <c r="B30" s="12" t="s">
        <v>113</v>
      </c>
      <c r="C30" s="24">
        <v>185.1</v>
      </c>
    </row>
    <row r="31" spans="1:3" ht="25.5">
      <c r="A31" s="10" t="s">
        <v>112</v>
      </c>
      <c r="B31" s="12" t="s">
        <v>111</v>
      </c>
      <c r="C31" s="24">
        <v>337.5</v>
      </c>
    </row>
    <row r="32" spans="1:3" ht="12.75">
      <c r="A32" s="10" t="s">
        <v>133</v>
      </c>
      <c r="B32" s="77" t="s">
        <v>134</v>
      </c>
      <c r="C32" s="24">
        <f>SUM(C33:C34)</f>
        <v>63.8</v>
      </c>
    </row>
    <row r="33" spans="1:3" ht="38.25">
      <c r="A33" s="10" t="s">
        <v>137</v>
      </c>
      <c r="B33" s="78" t="s">
        <v>138</v>
      </c>
      <c r="C33" s="24">
        <v>41.8</v>
      </c>
    </row>
    <row r="34" spans="1:3" ht="25.5">
      <c r="A34" s="10" t="s">
        <v>135</v>
      </c>
      <c r="B34" s="79" t="s">
        <v>136</v>
      </c>
      <c r="C34" s="24">
        <v>22</v>
      </c>
    </row>
    <row r="35" spans="1:3" ht="12.75">
      <c r="A35" s="10" t="s">
        <v>117</v>
      </c>
      <c r="B35" s="74" t="s">
        <v>118</v>
      </c>
      <c r="C35" s="24">
        <f>C36</f>
        <v>50.7</v>
      </c>
    </row>
    <row r="36" spans="1:3" ht="12.75">
      <c r="A36" s="10" t="s">
        <v>120</v>
      </c>
      <c r="B36" s="74" t="s">
        <v>119</v>
      </c>
      <c r="C36" s="73">
        <v>50.7</v>
      </c>
    </row>
    <row r="37" spans="1:3" ht="12.75">
      <c r="A37" s="13" t="s">
        <v>17</v>
      </c>
      <c r="B37" s="65" t="s">
        <v>22</v>
      </c>
      <c r="C37" s="66">
        <f>C38</f>
        <v>4602.3</v>
      </c>
    </row>
    <row r="38" spans="1:4" ht="25.5">
      <c r="A38" s="25" t="s">
        <v>73</v>
      </c>
      <c r="B38" s="26" t="s">
        <v>74</v>
      </c>
      <c r="C38" s="27">
        <f>C39+C43</f>
        <v>4602.3</v>
      </c>
      <c r="D38" s="21"/>
    </row>
    <row r="39" spans="1:4" ht="25.5">
      <c r="A39" s="25" t="s">
        <v>123</v>
      </c>
      <c r="B39" s="26" t="s">
        <v>121</v>
      </c>
      <c r="C39" s="47">
        <f>C40+C41</f>
        <v>4133.7</v>
      </c>
      <c r="D39" s="21"/>
    </row>
    <row r="40" spans="1:4" ht="76.5">
      <c r="A40" s="25" t="s">
        <v>139</v>
      </c>
      <c r="B40" s="80" t="s">
        <v>140</v>
      </c>
      <c r="C40" s="47">
        <v>2861.7</v>
      </c>
      <c r="D40" s="21"/>
    </row>
    <row r="41" spans="1:4" ht="51">
      <c r="A41" s="25" t="s">
        <v>141</v>
      </c>
      <c r="B41" s="12" t="s">
        <v>142</v>
      </c>
      <c r="C41" s="47">
        <v>1272</v>
      </c>
      <c r="D41" s="21"/>
    </row>
    <row r="42" spans="1:4" ht="12.75">
      <c r="A42" s="25" t="s">
        <v>124</v>
      </c>
      <c r="B42" s="26" t="s">
        <v>122</v>
      </c>
      <c r="C42" s="47"/>
      <c r="D42" s="21"/>
    </row>
    <row r="43" spans="1:4" ht="25.5">
      <c r="A43" s="25" t="s">
        <v>75</v>
      </c>
      <c r="B43" s="26" t="s">
        <v>76</v>
      </c>
      <c r="C43" s="27">
        <f>C44+C46</f>
        <v>468.6</v>
      </c>
      <c r="D43" s="21"/>
    </row>
    <row r="44" spans="1:4" ht="25.5">
      <c r="A44" s="25" t="s">
        <v>98</v>
      </c>
      <c r="B44" s="48" t="s">
        <v>96</v>
      </c>
      <c r="C44" s="47">
        <f>C45</f>
        <v>320</v>
      </c>
      <c r="D44" s="21"/>
    </row>
    <row r="45" spans="1:4" ht="25.5">
      <c r="A45" s="25" t="s">
        <v>125</v>
      </c>
      <c r="B45" s="48" t="s">
        <v>127</v>
      </c>
      <c r="C45" s="47">
        <v>320</v>
      </c>
      <c r="D45" s="21"/>
    </row>
    <row r="46" spans="1:4" ht="25.5">
      <c r="A46" s="25" t="s">
        <v>99</v>
      </c>
      <c r="B46" s="48" t="s">
        <v>97</v>
      </c>
      <c r="C46" s="47">
        <f>C47</f>
        <v>148.6</v>
      </c>
      <c r="D46" s="21"/>
    </row>
    <row r="47" spans="1:4" ht="25.5">
      <c r="A47" s="25" t="s">
        <v>126</v>
      </c>
      <c r="B47" s="48" t="s">
        <v>128</v>
      </c>
      <c r="C47" s="68">
        <v>148.6</v>
      </c>
      <c r="D47" s="21"/>
    </row>
    <row r="48" spans="1:4" ht="12.75">
      <c r="A48" s="67"/>
      <c r="B48" s="11" t="s">
        <v>44</v>
      </c>
      <c r="C48" s="22">
        <f>C13+C37</f>
        <v>24315.5</v>
      </c>
      <c r="D48" s="21"/>
    </row>
    <row r="49" spans="1:3" ht="12.75">
      <c r="A49" s="64"/>
      <c r="B49" s="56"/>
      <c r="C49" s="58"/>
    </row>
  </sheetData>
  <sheetProtection/>
  <mergeCells count="9">
    <mergeCell ref="A10:C10"/>
    <mergeCell ref="A1:C1"/>
    <mergeCell ref="A9:C9"/>
    <mergeCell ref="A6:C6"/>
    <mergeCell ref="A2:C2"/>
    <mergeCell ref="A3:C3"/>
    <mergeCell ref="A4:C4"/>
    <mergeCell ref="A5:C5"/>
    <mergeCell ref="A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120" zoomScaleSheetLayoutView="120" zoomScalePageLayoutView="0" workbookViewId="0" topLeftCell="A4">
      <selection activeCell="D35" sqref="D35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83" t="s">
        <v>30</v>
      </c>
      <c r="B1" s="83"/>
      <c r="C1" s="83"/>
      <c r="D1" s="83"/>
    </row>
    <row r="2" spans="1:4" ht="12.75">
      <c r="A2" s="83" t="s">
        <v>26</v>
      </c>
      <c r="B2" s="83"/>
      <c r="C2" s="83"/>
      <c r="D2" s="83"/>
    </row>
    <row r="3" spans="1:4" ht="12.75">
      <c r="A3" s="83" t="s">
        <v>27</v>
      </c>
      <c r="B3" s="83"/>
      <c r="C3" s="83"/>
      <c r="D3" s="83"/>
    </row>
    <row r="4" spans="1:4" ht="12.75">
      <c r="A4" s="83" t="s">
        <v>28</v>
      </c>
      <c r="B4" s="83"/>
      <c r="C4" s="83"/>
      <c r="D4" s="83"/>
    </row>
    <row r="5" spans="1:4" ht="12.75">
      <c r="A5" s="83" t="s">
        <v>29</v>
      </c>
      <c r="B5" s="83"/>
      <c r="C5" s="83"/>
      <c r="D5" s="83"/>
    </row>
    <row r="6" spans="1:4" ht="12.75">
      <c r="A6" s="83" t="s">
        <v>144</v>
      </c>
      <c r="B6" s="83"/>
      <c r="C6" s="83"/>
      <c r="D6" s="83"/>
    </row>
    <row r="8" spans="1:4" ht="12.75">
      <c r="A8" s="16" t="s">
        <v>67</v>
      </c>
      <c r="B8" s="16"/>
      <c r="C8" s="16"/>
      <c r="D8" s="16"/>
    </row>
    <row r="9" spans="1:4" ht="12.75">
      <c r="A9" s="89" t="s">
        <v>145</v>
      </c>
      <c r="B9" s="89"/>
      <c r="C9" s="89"/>
      <c r="D9" s="89"/>
    </row>
    <row r="10" spans="1:4" ht="12.75">
      <c r="A10" s="89"/>
      <c r="B10" s="89"/>
      <c r="C10" s="89"/>
      <c r="D10" s="89"/>
    </row>
    <row r="11" ht="12.75">
      <c r="D11" s="14" t="s">
        <v>72</v>
      </c>
    </row>
    <row r="12" spans="1:4" ht="12.75" customHeight="1">
      <c r="A12" s="85" t="s">
        <v>48</v>
      </c>
      <c r="B12" s="86" t="s">
        <v>77</v>
      </c>
      <c r="C12" s="87"/>
      <c r="D12" s="88" t="s">
        <v>146</v>
      </c>
    </row>
    <row r="13" spans="1:4" ht="25.5" customHeight="1">
      <c r="A13" s="85"/>
      <c r="B13" s="15" t="s">
        <v>78</v>
      </c>
      <c r="C13" s="41" t="s">
        <v>79</v>
      </c>
      <c r="D13" s="88"/>
    </row>
    <row r="14" spans="1:4" ht="12.75">
      <c r="A14" s="28" t="s">
        <v>49</v>
      </c>
      <c r="B14" s="29" t="s">
        <v>81</v>
      </c>
      <c r="C14" s="29" t="s">
        <v>80</v>
      </c>
      <c r="D14" s="30">
        <f>SUM(D15:D18)</f>
        <v>3437.2999999999997</v>
      </c>
    </row>
    <row r="15" spans="1:4" ht="25.5">
      <c r="A15" s="31" t="s">
        <v>50</v>
      </c>
      <c r="B15" s="32" t="s">
        <v>81</v>
      </c>
      <c r="C15" s="32" t="s">
        <v>82</v>
      </c>
      <c r="D15" s="33">
        <v>155.7</v>
      </c>
    </row>
    <row r="16" spans="1:4" ht="38.25">
      <c r="A16" s="31" t="s">
        <v>51</v>
      </c>
      <c r="B16" s="32" t="s">
        <v>81</v>
      </c>
      <c r="C16" s="32" t="s">
        <v>84</v>
      </c>
      <c r="D16" s="33">
        <v>2664</v>
      </c>
    </row>
    <row r="17" spans="1:4" ht="25.5">
      <c r="A17" s="31" t="s">
        <v>61</v>
      </c>
      <c r="B17" s="32" t="s">
        <v>81</v>
      </c>
      <c r="C17" s="32" t="s">
        <v>85</v>
      </c>
      <c r="D17" s="33">
        <v>49.1</v>
      </c>
    </row>
    <row r="18" spans="1:4" ht="12.75">
      <c r="A18" s="31" t="s">
        <v>62</v>
      </c>
      <c r="B18" s="32" t="s">
        <v>81</v>
      </c>
      <c r="C18" s="32" t="s">
        <v>86</v>
      </c>
      <c r="D18" s="33">
        <v>568.5</v>
      </c>
    </row>
    <row r="19" spans="1:4" ht="12.75">
      <c r="A19" s="34" t="s">
        <v>18</v>
      </c>
      <c r="B19" s="29" t="s">
        <v>82</v>
      </c>
      <c r="C19" s="29" t="s">
        <v>80</v>
      </c>
      <c r="D19" s="30">
        <f>D20</f>
        <v>92.4</v>
      </c>
    </row>
    <row r="20" spans="1:4" ht="12.75">
      <c r="A20" s="31" t="s">
        <v>68</v>
      </c>
      <c r="B20" s="32" t="s">
        <v>82</v>
      </c>
      <c r="C20" s="32" t="s">
        <v>83</v>
      </c>
      <c r="D20" s="33">
        <v>92.4</v>
      </c>
    </row>
    <row r="21" spans="1:4" ht="13.5" customHeight="1">
      <c r="A21" s="28" t="s">
        <v>63</v>
      </c>
      <c r="B21" s="29" t="s">
        <v>83</v>
      </c>
      <c r="C21" s="29" t="s">
        <v>80</v>
      </c>
      <c r="D21" s="30">
        <f>SUM(D22:D22)</f>
        <v>18.2</v>
      </c>
    </row>
    <row r="22" spans="1:4" ht="25.5">
      <c r="A22" s="31" t="s">
        <v>69</v>
      </c>
      <c r="B22" s="32" t="s">
        <v>83</v>
      </c>
      <c r="C22" s="32" t="s">
        <v>87</v>
      </c>
      <c r="D22" s="33">
        <v>18.2</v>
      </c>
    </row>
    <row r="23" spans="1:4" ht="12.75">
      <c r="A23" s="34" t="s">
        <v>19</v>
      </c>
      <c r="B23" s="29" t="s">
        <v>84</v>
      </c>
      <c r="C23" s="29" t="s">
        <v>80</v>
      </c>
      <c r="D23" s="30">
        <f>SUM(D24:D24)</f>
        <v>736</v>
      </c>
    </row>
    <row r="24" spans="1:4" ht="12.75">
      <c r="A24" s="31" t="s">
        <v>71</v>
      </c>
      <c r="B24" s="32" t="s">
        <v>84</v>
      </c>
      <c r="C24" s="32" t="s">
        <v>87</v>
      </c>
      <c r="D24" s="33">
        <v>736</v>
      </c>
    </row>
    <row r="25" spans="1:4" ht="12.75">
      <c r="A25" s="35" t="s">
        <v>52</v>
      </c>
      <c r="B25" s="29" t="s">
        <v>89</v>
      </c>
      <c r="C25" s="29" t="s">
        <v>80</v>
      </c>
      <c r="D25" s="30">
        <f>SUM(D26:D28)</f>
        <v>4582.700000000001</v>
      </c>
    </row>
    <row r="26" spans="1:4" ht="12.75">
      <c r="A26" s="31" t="s">
        <v>1</v>
      </c>
      <c r="B26" s="32" t="s">
        <v>89</v>
      </c>
      <c r="C26" s="32" t="s">
        <v>81</v>
      </c>
      <c r="D26" s="33">
        <v>384.3</v>
      </c>
    </row>
    <row r="27" spans="1:4" ht="12.75">
      <c r="A27" s="31" t="s">
        <v>2</v>
      </c>
      <c r="B27" s="32" t="s">
        <v>89</v>
      </c>
      <c r="C27" s="32" t="s">
        <v>82</v>
      </c>
      <c r="D27" s="33">
        <v>98.8</v>
      </c>
    </row>
    <row r="28" spans="1:4" ht="12.75">
      <c r="A28" s="31" t="s">
        <v>3</v>
      </c>
      <c r="B28" s="32" t="s">
        <v>89</v>
      </c>
      <c r="C28" s="32" t="s">
        <v>83</v>
      </c>
      <c r="D28" s="33">
        <v>4099.6</v>
      </c>
    </row>
    <row r="29" spans="1:4" ht="12.75">
      <c r="A29" s="35" t="s">
        <v>20</v>
      </c>
      <c r="B29" s="29" t="s">
        <v>90</v>
      </c>
      <c r="C29" s="29" t="s">
        <v>80</v>
      </c>
      <c r="D29" s="30">
        <f>D30</f>
        <v>7141.1</v>
      </c>
    </row>
    <row r="30" spans="1:4" ht="12.75">
      <c r="A30" s="31" t="s">
        <v>4</v>
      </c>
      <c r="B30" s="32" t="s">
        <v>90</v>
      </c>
      <c r="C30" s="32" t="s">
        <v>81</v>
      </c>
      <c r="D30" s="33">
        <v>7141.1</v>
      </c>
    </row>
    <row r="31" spans="1:4" ht="12.75">
      <c r="A31" s="37" t="s">
        <v>64</v>
      </c>
      <c r="B31" s="29" t="s">
        <v>88</v>
      </c>
      <c r="C31" s="29" t="s">
        <v>80</v>
      </c>
      <c r="D31" s="30">
        <f>D32</f>
        <v>180.3</v>
      </c>
    </row>
    <row r="32" spans="1:4" ht="12.75">
      <c r="A32" s="38" t="s">
        <v>65</v>
      </c>
      <c r="B32" s="32" t="s">
        <v>88</v>
      </c>
      <c r="C32" s="32" t="s">
        <v>81</v>
      </c>
      <c r="D32" s="33">
        <v>180.3</v>
      </c>
    </row>
    <row r="33" spans="1:4" ht="12.75">
      <c r="A33" s="35" t="s">
        <v>5</v>
      </c>
      <c r="B33" s="29" t="s">
        <v>91</v>
      </c>
      <c r="C33" s="29" t="s">
        <v>80</v>
      </c>
      <c r="D33" s="30">
        <f>SUM(D34)</f>
        <v>1781.1</v>
      </c>
    </row>
    <row r="34" spans="1:4" ht="12.75">
      <c r="A34" s="31" t="s">
        <v>53</v>
      </c>
      <c r="B34" s="32" t="s">
        <v>91</v>
      </c>
      <c r="C34" s="32" t="s">
        <v>81</v>
      </c>
      <c r="D34" s="33">
        <v>1781.1</v>
      </c>
    </row>
    <row r="35" spans="1:4" ht="12.75">
      <c r="A35" s="39" t="s">
        <v>54</v>
      </c>
      <c r="B35" s="36" t="s">
        <v>55</v>
      </c>
      <c r="C35" s="36"/>
      <c r="D35" s="40">
        <f>SUM(D14+D19+D21+D23+D25+D29+D31+D33)</f>
        <v>17969.1</v>
      </c>
    </row>
  </sheetData>
  <sheetProtection/>
  <mergeCells count="11"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  <mergeCell ref="A9:D9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9.00390625" defaultRowHeight="12.75"/>
  <cols>
    <col min="1" max="1" width="25.25390625" style="0" customWidth="1"/>
    <col min="2" max="2" width="47.875" style="0" customWidth="1"/>
    <col min="3" max="3" width="12.375" style="0" customWidth="1"/>
  </cols>
  <sheetData>
    <row r="1" spans="1:3" ht="12.75">
      <c r="A1" s="90" t="s">
        <v>116</v>
      </c>
      <c r="B1" s="90"/>
      <c r="C1" s="90"/>
    </row>
    <row r="2" spans="1:3" ht="12.75">
      <c r="A2" s="90" t="s">
        <v>26</v>
      </c>
      <c r="B2" s="90"/>
      <c r="C2" s="90"/>
    </row>
    <row r="3" spans="1:3" ht="12.75">
      <c r="A3" s="90" t="s">
        <v>27</v>
      </c>
      <c r="B3" s="90"/>
      <c r="C3" s="90"/>
    </row>
    <row r="4" spans="1:3" ht="12.75">
      <c r="A4" s="90" t="s">
        <v>101</v>
      </c>
      <c r="B4" s="90"/>
      <c r="C4" s="90"/>
    </row>
    <row r="5" spans="1:3" ht="12.75">
      <c r="A5" s="90" t="s">
        <v>29</v>
      </c>
      <c r="B5" s="90"/>
      <c r="C5" s="90"/>
    </row>
    <row r="6" spans="1:3" ht="12.75">
      <c r="A6" s="90" t="s">
        <v>148</v>
      </c>
      <c r="B6" s="90"/>
      <c r="C6" s="90"/>
    </row>
    <row r="7" spans="1:3" ht="48.75" customHeight="1">
      <c r="A7" s="59"/>
      <c r="B7" s="59"/>
      <c r="C7" s="59"/>
    </row>
    <row r="8" spans="1:3" ht="12.75">
      <c r="A8" s="82" t="s">
        <v>57</v>
      </c>
      <c r="B8" s="82"/>
      <c r="C8" s="82"/>
    </row>
    <row r="9" spans="1:3" ht="12.75">
      <c r="A9" s="82" t="s">
        <v>56</v>
      </c>
      <c r="B9" s="82"/>
      <c r="C9" s="82"/>
    </row>
    <row r="10" spans="1:3" ht="12.75">
      <c r="A10" s="82" t="s">
        <v>147</v>
      </c>
      <c r="B10" s="82"/>
      <c r="C10" s="82"/>
    </row>
    <row r="11" spans="1:3" ht="12.75">
      <c r="A11" s="6"/>
      <c r="B11" s="6"/>
      <c r="C11" s="6"/>
    </row>
    <row r="12" spans="1:3" ht="12.75">
      <c r="A12" s="59"/>
      <c r="B12" s="59"/>
      <c r="C12" s="14" t="s">
        <v>72</v>
      </c>
    </row>
    <row r="13" spans="1:3" ht="38.25">
      <c r="A13" s="17" t="s">
        <v>31</v>
      </c>
      <c r="B13" s="19" t="s">
        <v>48</v>
      </c>
      <c r="C13" s="19" t="s">
        <v>152</v>
      </c>
    </row>
    <row r="14" spans="1:3" ht="29.25" customHeight="1">
      <c r="A14" s="81" t="s">
        <v>70</v>
      </c>
      <c r="B14" s="18" t="s">
        <v>32</v>
      </c>
      <c r="C14" s="46">
        <f>C15</f>
        <v>-6346.5</v>
      </c>
    </row>
    <row r="15" spans="1:3" ht="19.5" customHeight="1">
      <c r="A15" s="60" t="s">
        <v>102</v>
      </c>
      <c r="B15" s="62" t="s">
        <v>103</v>
      </c>
      <c r="C15" s="46">
        <f>C16</f>
        <v>-6346.5</v>
      </c>
    </row>
    <row r="16" spans="1:3" ht="25.5">
      <c r="A16" s="61" t="s">
        <v>104</v>
      </c>
      <c r="B16" s="12" t="s">
        <v>105</v>
      </c>
      <c r="C16" s="24">
        <f>C17</f>
        <v>-6346.5</v>
      </c>
    </row>
    <row r="17" spans="1:3" ht="25.5">
      <c r="A17" s="61" t="s">
        <v>129</v>
      </c>
      <c r="B17" s="12" t="s">
        <v>130</v>
      </c>
      <c r="C17" s="24">
        <f>C18</f>
        <v>-6346.5</v>
      </c>
    </row>
    <row r="18" spans="1:3" ht="26.25" customHeight="1">
      <c r="A18" s="45"/>
      <c r="B18" s="12" t="s">
        <v>106</v>
      </c>
      <c r="C18" s="24">
        <v>-6346.5</v>
      </c>
    </row>
    <row r="19" spans="1:3" ht="15.75">
      <c r="A19" s="50"/>
      <c r="B19" s="51"/>
      <c r="C19" s="52"/>
    </row>
    <row r="20" spans="1:3" ht="15.75">
      <c r="A20" s="53"/>
      <c r="B20" s="54"/>
      <c r="C20" s="55"/>
    </row>
    <row r="21" spans="1:3" ht="15.75">
      <c r="A21" s="53"/>
      <c r="B21" s="54"/>
      <c r="C21" s="55"/>
    </row>
    <row r="22" spans="1:3" ht="15.75">
      <c r="A22" s="53"/>
      <c r="B22" s="54"/>
      <c r="C22" s="55"/>
    </row>
    <row r="23" spans="1:3" ht="15.75">
      <c r="A23" s="56"/>
      <c r="B23" s="57"/>
      <c r="C23" s="58"/>
    </row>
  </sheetData>
  <sheetProtection/>
  <mergeCells count="9">
    <mergeCell ref="A10:C10"/>
    <mergeCell ref="A5:C5"/>
    <mergeCell ref="A6:C6"/>
    <mergeCell ref="A8:C8"/>
    <mergeCell ref="A9:C9"/>
    <mergeCell ref="A1:C1"/>
    <mergeCell ref="A2:C2"/>
    <mergeCell ref="A3:C3"/>
    <mergeCell ref="A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20" zoomScaleSheetLayoutView="120" zoomScalePageLayoutView="0" workbookViewId="0" topLeftCell="A1">
      <selection activeCell="C16" sqref="C16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83" t="s">
        <v>115</v>
      </c>
      <c r="B1" s="83"/>
      <c r="C1" s="83"/>
    </row>
    <row r="2" spans="1:3" ht="12.75">
      <c r="A2" s="83" t="s">
        <v>26</v>
      </c>
      <c r="B2" s="83"/>
      <c r="C2" s="83"/>
    </row>
    <row r="3" spans="1:3" ht="12.75">
      <c r="A3" s="83" t="s">
        <v>27</v>
      </c>
      <c r="B3" s="83"/>
      <c r="C3" s="83"/>
    </row>
    <row r="4" spans="1:3" ht="12.75">
      <c r="A4" s="83" t="s">
        <v>28</v>
      </c>
      <c r="B4" s="83"/>
      <c r="C4" s="83"/>
    </row>
    <row r="5" spans="1:3" ht="12.75">
      <c r="A5" s="83" t="s">
        <v>29</v>
      </c>
      <c r="B5" s="83"/>
      <c r="C5" s="83"/>
    </row>
    <row r="6" spans="1:3" ht="12.75">
      <c r="A6" s="83" t="s">
        <v>149</v>
      </c>
      <c r="B6" s="83"/>
      <c r="C6" s="83"/>
    </row>
    <row r="7" ht="46.5" customHeight="1">
      <c r="A7" s="1"/>
    </row>
    <row r="8" spans="1:3" ht="12.75">
      <c r="A8" s="91" t="s">
        <v>95</v>
      </c>
      <c r="B8" s="91"/>
      <c r="C8" s="91"/>
    </row>
    <row r="9" spans="1:3" ht="12.75">
      <c r="A9" s="82" t="s">
        <v>59</v>
      </c>
      <c r="B9" s="82"/>
      <c r="C9" s="82"/>
    </row>
    <row r="10" spans="1:3" ht="12.75">
      <c r="A10" s="82" t="s">
        <v>60</v>
      </c>
      <c r="B10" s="82"/>
      <c r="C10" s="82"/>
    </row>
    <row r="11" spans="1:3" ht="12.75">
      <c r="A11" s="82" t="s">
        <v>150</v>
      </c>
      <c r="B11" s="82"/>
      <c r="C11" s="82"/>
    </row>
    <row r="12" ht="15.75">
      <c r="A12" s="1"/>
    </row>
    <row r="13" spans="1:8" ht="46.5" customHeight="1">
      <c r="A13" s="2" t="s">
        <v>33</v>
      </c>
      <c r="B13" s="2" t="s">
        <v>34</v>
      </c>
      <c r="C13" s="2" t="s">
        <v>58</v>
      </c>
      <c r="G13" s="43" t="s">
        <v>93</v>
      </c>
      <c r="H13" s="44">
        <f>845434.23+117121.36+51367.24+113003.36+217298.85+28560.68+16493.57+28001.68</f>
        <v>1417280.97</v>
      </c>
    </row>
    <row r="14" spans="1:6" ht="63" customHeight="1">
      <c r="A14" s="3" t="s">
        <v>94</v>
      </c>
      <c r="B14" s="75">
        <v>28</v>
      </c>
      <c r="C14" s="76">
        <v>2203</v>
      </c>
      <c r="F14" s="42" t="s">
        <v>92</v>
      </c>
    </row>
    <row r="15" spans="1:3" ht="69" customHeight="1">
      <c r="A15" s="3" t="s">
        <v>151</v>
      </c>
      <c r="B15" s="75">
        <v>75</v>
      </c>
      <c r="C15" s="76">
        <v>3831</v>
      </c>
    </row>
    <row r="16" ht="15.75">
      <c r="A16" s="1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2016-05-10T11:45:38Z</cp:lastPrinted>
  <dcterms:created xsi:type="dcterms:W3CDTF">2007-03-14T07:24:06Z</dcterms:created>
  <dcterms:modified xsi:type="dcterms:W3CDTF">2016-06-01T12:33:08Z</dcterms:modified>
  <cp:category/>
  <cp:version/>
  <cp:contentType/>
  <cp:contentStatus/>
</cp:coreProperties>
</file>