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</sheets>
  <definedNames>
    <definedName name="_xlnm.Print_Area" localSheetId="0">'Приложение 1'!$A$1:$C$51</definedName>
    <definedName name="_xlnm.Print_Area" localSheetId="3">'Приложение 6'!$A$1:$C$15</definedName>
  </definedNames>
  <calcPr fullCalcOnLoad="1"/>
</workbook>
</file>

<file path=xl/sharedStrings.xml><?xml version="1.0" encoding="utf-8"?>
<sst xmlns="http://schemas.openxmlformats.org/spreadsheetml/2006/main" count="226" uniqueCount="165">
  <si>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</si>
  <si>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</si>
  <si>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</si>
  <si>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</si>
  <si>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</si>
  <si>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</si>
  <si>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</si>
  <si>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</si>
  <si>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</si>
  <si>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</si>
  <si>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</si>
  <si>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</si>
  <si>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</si>
  <si>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</si>
  <si>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</si>
  <si>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</si>
  <si>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</si>
  <si>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000 1 11 00000 00 0000 000</t>
  </si>
  <si>
    <t>000 1 14 00000 00 0000 000</t>
  </si>
  <si>
    <t>000 2 00 00000 00 0000 000</t>
  </si>
  <si>
    <t>Национальная оборона</t>
  </si>
  <si>
    <t>Национальная экономика</t>
  </si>
  <si>
    <t>Образование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</si>
  <si>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</si>
  <si>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</si>
  <si>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</si>
  <si>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</si>
  <si>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</si>
  <si>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</si>
  <si>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</si>
  <si>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</si>
  <si>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</si>
  <si>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</si>
  <si>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</si>
  <si>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</si>
  <si>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</si>
  <si>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</si>
  <si>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</si>
  <si>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</si>
  <si>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</si>
  <si>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</si>
  <si>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</si>
  <si>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</si>
  <si>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</si>
  <si>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</si>
  <si>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</si>
  <si>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</si>
  <si>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ВСЕГО ДОХОДОВ</t>
  </si>
  <si>
    <t>000 1 06 01000 00 0000 110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</si>
  <si>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</si>
  <si>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</si>
  <si>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</si>
  <si>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</si>
  <si>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</si>
  <si>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</si>
  <si>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</si>
  <si>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</si>
  <si>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Молодежная  политика  и  оздоровление детей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</si>
  <si>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</si>
  <si>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</si>
  <si>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</si>
  <si>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</si>
  <si>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</si>
  <si>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</si>
  <si>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</si>
  <si>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</si>
  <si>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</si>
  <si>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</si>
  <si>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</si>
  <si>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</si>
  <si>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</si>
  <si>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</si>
  <si>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</si>
  <si>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</si>
  <si>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</si>
  <si>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</si>
  <si>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</si>
  <si>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</si>
  <si>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</si>
  <si>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</si>
  <si>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</si>
  <si>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</si>
  <si>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</si>
  <si>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</si>
  <si>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</si>
  <si>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</si>
  <si>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</si>
  <si>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</si>
  <si>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</si>
  <si>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</si>
  <si>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</si>
  <si>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</si>
  <si>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</si>
  <si>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</si>
  <si>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</si>
  <si>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</si>
  <si>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</si>
  <si>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12</t>
  </si>
  <si>
    <t>07</t>
  </si>
  <si>
    <t>11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</si>
  <si>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</si>
  <si>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без ВУС</t>
  </si>
  <si>
    <t>апп.+гл.адм.+н/с/л+гл.МО+ з/п на 09.10.12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</si>
  <si>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</si>
  <si>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 xml:space="preserve">Показатели о численности муниципальных и немуниципальных служащих 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</si>
  <si>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</si>
  <si>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</si>
  <si>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000 2 02 03015 00 0000 151</t>
  </si>
  <si>
    <t>000 2 02 03024 00 0000 151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</si>
  <si>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</si>
  <si>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</si>
  <si>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000 1 08 04000 01 0000 110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</si>
  <si>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</si>
  <si>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</si>
  <si>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</si>
  <si>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</si>
  <si>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</si>
  <si>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</si>
  <si>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</si>
  <si>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</si>
  <si>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</si>
  <si>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</si>
  <si>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</si>
  <si>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</si>
  <si>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000 1 11 09000 00 0000 120</t>
  </si>
  <si>
    <t>000 1 14 02000 00 0000 410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</si>
  <si>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</si>
  <si>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000 2 19 05000 13 0000 151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</si>
  <si>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</si>
  <si>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</si>
  <si>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6</t>
  </si>
  <si>
    <t xml:space="preserve">Приложение 5 </t>
  </si>
  <si>
    <t xml:space="preserve"> Выборгского района Ленинградской области по доходам за 1 полугодие 2015 года</t>
  </si>
  <si>
    <t>Исполнено на 01.07.2015 г.</t>
  </si>
  <si>
    <t>000 1 17 00000 00 0000 000</t>
  </si>
  <si>
    <t>ПРОЧИЕ НЕНАЛОГОВЫЕ ДОХОДЫ</t>
  </si>
  <si>
    <t xml:space="preserve">Прочие неналоговые доходы </t>
  </si>
  <si>
    <t>000 1 17 05000 00 0000 180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</si>
  <si>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</si>
  <si>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</si>
  <si>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Прочие субсидии бюджетам городских поселений</t>
  </si>
  <si>
    <t>000 2 02 02000 00 0000 151</t>
  </si>
  <si>
    <t>000 2 02 02999 00 0000 151</t>
  </si>
  <si>
    <t>000 2 02 03015 13 0000 151</t>
  </si>
  <si>
    <t>000 2 02 03024 13 0000 151</t>
  </si>
  <si>
    <t>Субвенции бюджетам городских поселений на осуществление первичного воинского учета на территориях, 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</si>
  <si>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</si>
  <si>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</si>
  <si>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000 2 02 04000 00 0000 151</t>
  </si>
  <si>
    <t>000 2 02 04999 00 0000 151</t>
  </si>
  <si>
    <t>000 2 02 04999 13 0000 151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</si>
  <si>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</si>
  <si>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</si>
  <si>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</si>
  <si>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Выборгского района Ленинградской области по расходам за 1 полугодие 2015 года</t>
  </si>
  <si>
    <t xml:space="preserve">Исполнено на 01.07.2015 г. </t>
  </si>
  <si>
    <t>Сельское хозяйство и рыболовство</t>
  </si>
  <si>
    <t>Транспорт</t>
  </si>
  <si>
    <t>Социальное обеспечение населения</t>
  </si>
  <si>
    <t>Выборгского района Ленинградской области за 1 полугодие 2015 года</t>
  </si>
  <si>
    <t>за 1 полугодие 2015 года</t>
  </si>
  <si>
    <t>000 2 02 02999 13 0000 151</t>
  </si>
  <si>
    <t>000 01 05 02 01 13 0000 000</t>
  </si>
  <si>
    <t>Изменение прочих остатков денежных средств бюджетов городских поселений</t>
  </si>
  <si>
    <t>от 30 сентября 2015 г. №51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</si>
</sst>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15" fillId="32" borderId="10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165" fontId="8" fillId="0" borderId="12" xfId="0" applyNumberFormat="1" applyFont="1" applyBorder="1" applyAlignment="1">
      <alignment vertical="top"/>
    </xf>
    <xf numFmtId="0" fontId="0" fillId="0" borderId="10" xfId="0" applyBorder="1" applyAlignment="1">
      <alignment/>
    </xf>
    <xf numFmtId="165" fontId="6" fillId="32" borderId="11" xfId="0" applyNumberFormat="1" applyFont="1" applyFill="1" applyBorder="1" applyAlignment="1">
      <alignment vertical="top"/>
    </xf>
    <xf numFmtId="0" fontId="6" fillId="32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65" fontId="6" fillId="0" borderId="12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left" vertical="justify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120" zoomScaleSheetLayoutView="120" zoomScalePageLayoutView="0" workbookViewId="0" topLeftCell="A16">
      <selection activeCell="A10" sqref="A10:C10"/>
    </sheetView>
  </sheetViews>
  <sheetFormatPr defaultColWidth="9.00390625" defaultRowHeight="12.75"/>
  <cols>
    <col min="1" max="1" width="24.875" style="0" customWidth="1"/>
    <col min="2" max="2" width="68.875" style="0" customWidth="1"/>
    <col min="3" max="3" width="12.625" style="0" customWidth="1"/>
  </cols>
  <sheetData>
    <row r="1" spans="1:3" ht="12.75">
      <c r="A1" s="84" t="s">
        <v>28</v>
      </c>
      <c r="B1" s="84"/>
      <c r="C1" s="84"/>
    </row>
    <row r="2" spans="1:3" ht="12.75">
      <c r="A2" s="84" t="s">
        <v>29</v>
      </c>
      <c r="B2" s="84"/>
      <c r="C2" s="84"/>
    </row>
    <row r="3" spans="1:3" ht="12.75">
      <c r="A3" s="84" t="s">
        <v>30</v>
      </c>
      <c r="B3" s="84"/>
      <c r="C3" s="84"/>
    </row>
    <row r="4" spans="1:3" ht="12.75">
      <c r="A4" s="84" t="s">
        <v>31</v>
      </c>
      <c r="B4" s="84"/>
      <c r="C4" s="84"/>
    </row>
    <row r="5" spans="1:3" ht="12.75">
      <c r="A5" s="84" t="s">
        <v>32</v>
      </c>
      <c r="B5" s="84"/>
      <c r="C5" s="84"/>
    </row>
    <row r="6" spans="1:3" ht="12.75">
      <c r="A6" s="84" t="s">
        <v>164</v>
      </c>
      <c r="B6" s="84"/>
      <c r="C6" s="84"/>
    </row>
    <row r="7" spans="1:3" ht="12.75">
      <c r="A7" s="4"/>
      <c r="B7" s="4"/>
      <c r="C7" s="5"/>
    </row>
    <row r="8" spans="1:4" ht="12.75">
      <c r="A8" s="85" t="s">
        <v>72</v>
      </c>
      <c r="B8" s="85"/>
      <c r="C8" s="85"/>
      <c r="D8" s="75"/>
    </row>
    <row r="9" spans="1:3" ht="12.75">
      <c r="A9" s="85" t="s">
        <v>132</v>
      </c>
      <c r="B9" s="85"/>
      <c r="C9" s="85"/>
    </row>
    <row r="10" spans="1:3" ht="12.75">
      <c r="A10" s="83"/>
      <c r="B10" s="83"/>
      <c r="C10" s="83"/>
    </row>
    <row r="11" spans="1:3" ht="12.75">
      <c r="A11" s="7"/>
      <c r="B11" s="7"/>
      <c r="C11" s="14" t="s">
        <v>78</v>
      </c>
    </row>
    <row r="12" spans="1:3" s="77" customFormat="1" ht="36">
      <c r="A12" s="76" t="s">
        <v>34</v>
      </c>
      <c r="B12" s="76" t="s">
        <v>38</v>
      </c>
      <c r="C12" s="76" t="s">
        <v>133</v>
      </c>
    </row>
    <row r="13" spans="1:3" ht="12.75">
      <c r="A13" s="8" t="s">
        <v>6</v>
      </c>
      <c r="B13" s="8" t="s">
        <v>24</v>
      </c>
      <c r="C13" s="22">
        <f>C14+C27</f>
        <v>40181.7</v>
      </c>
    </row>
    <row r="14" spans="1:3" ht="12.75">
      <c r="A14" s="8"/>
      <c r="B14" s="8" t="s">
        <v>26</v>
      </c>
      <c r="C14" s="22">
        <f>C15+C19+C21+C25+C17</f>
        <v>27699</v>
      </c>
    </row>
    <row r="15" spans="1:3" ht="12.75">
      <c r="A15" s="9" t="s">
        <v>7</v>
      </c>
      <c r="B15" s="9" t="s">
        <v>39</v>
      </c>
      <c r="C15" s="23">
        <f>C16</f>
        <v>13733.1</v>
      </c>
    </row>
    <row r="16" spans="1:3" ht="12.75">
      <c r="A16" s="9" t="s">
        <v>8</v>
      </c>
      <c r="B16" s="9" t="s">
        <v>40</v>
      </c>
      <c r="C16" s="23">
        <v>13733.1</v>
      </c>
    </row>
    <row r="17" spans="1:3" ht="25.5">
      <c r="A17" s="9" t="s">
        <v>118</v>
      </c>
      <c r="B17" s="65" t="s">
        <v>119</v>
      </c>
      <c r="C17" s="23">
        <f>C18</f>
        <v>1940.4</v>
      </c>
    </row>
    <row r="18" spans="1:3" ht="25.5">
      <c r="A18" s="9" t="s">
        <v>120</v>
      </c>
      <c r="B18" s="65" t="s">
        <v>121</v>
      </c>
      <c r="C18" s="23">
        <v>1940.4</v>
      </c>
    </row>
    <row r="19" spans="1:3" ht="12.75">
      <c r="A19" s="9" t="s">
        <v>9</v>
      </c>
      <c r="B19" s="9" t="s">
        <v>41</v>
      </c>
      <c r="C19" s="23">
        <f>C20</f>
        <v>316.5</v>
      </c>
    </row>
    <row r="20" spans="1:3" ht="12.75">
      <c r="A20" s="9" t="s">
        <v>10</v>
      </c>
      <c r="B20" s="9" t="s">
        <v>0</v>
      </c>
      <c r="C20" s="23">
        <v>316.5</v>
      </c>
    </row>
    <row r="21" spans="1:3" ht="12.75">
      <c r="A21" s="9" t="s">
        <v>11</v>
      </c>
      <c r="B21" s="9" t="s">
        <v>42</v>
      </c>
      <c r="C21" s="23">
        <f>C22+C23+C24</f>
        <v>11682</v>
      </c>
    </row>
    <row r="22" spans="1:3" ht="12.75">
      <c r="A22" s="9" t="s">
        <v>48</v>
      </c>
      <c r="B22" s="9" t="s">
        <v>43</v>
      </c>
      <c r="C22" s="23">
        <v>851.4</v>
      </c>
    </row>
    <row r="23" spans="1:3" ht="12.75">
      <c r="A23" s="10" t="s">
        <v>12</v>
      </c>
      <c r="B23" s="10" t="s">
        <v>13</v>
      </c>
      <c r="C23" s="24">
        <v>1650.1</v>
      </c>
    </row>
    <row r="24" spans="1:3" ht="12.75">
      <c r="A24" s="10" t="s">
        <v>14</v>
      </c>
      <c r="B24" s="10" t="s">
        <v>15</v>
      </c>
      <c r="C24" s="24">
        <v>9180.5</v>
      </c>
    </row>
    <row r="25" spans="1:3" ht="12.75">
      <c r="A25" s="10" t="s">
        <v>16</v>
      </c>
      <c r="B25" s="10" t="s">
        <v>44</v>
      </c>
      <c r="C25" s="24">
        <f>C26</f>
        <v>27</v>
      </c>
    </row>
    <row r="26" spans="1:3" ht="25.5" customHeight="1">
      <c r="A26" s="10" t="s">
        <v>111</v>
      </c>
      <c r="B26" s="72" t="s">
        <v>128</v>
      </c>
      <c r="C26" s="24">
        <v>27</v>
      </c>
    </row>
    <row r="27" spans="1:3" ht="12.75">
      <c r="A27" s="51"/>
      <c r="B27" s="11" t="s">
        <v>27</v>
      </c>
      <c r="C27" s="20">
        <f>C28+C31+C34</f>
        <v>12482.7</v>
      </c>
    </row>
    <row r="28" spans="1:3" ht="25.5">
      <c r="A28" s="10" t="s">
        <v>17</v>
      </c>
      <c r="B28" s="12" t="s">
        <v>45</v>
      </c>
      <c r="C28" s="24">
        <f>SUM(C29:C30)</f>
        <v>4741.6</v>
      </c>
    </row>
    <row r="29" spans="1:3" ht="63.75">
      <c r="A29" s="10" t="s">
        <v>49</v>
      </c>
      <c r="B29" s="12" t="s">
        <v>50</v>
      </c>
      <c r="C29" s="24">
        <v>4736.6</v>
      </c>
    </row>
    <row r="30" spans="1:3" ht="63.75">
      <c r="A30" s="10" t="s">
        <v>124</v>
      </c>
      <c r="B30" s="12" t="s">
        <v>129</v>
      </c>
      <c r="C30" s="24">
        <v>5</v>
      </c>
    </row>
    <row r="31" spans="1:3" ht="25.5">
      <c r="A31" s="10" t="s">
        <v>18</v>
      </c>
      <c r="B31" s="12" t="s">
        <v>46</v>
      </c>
      <c r="C31" s="24">
        <f>SUM(C32:C33)</f>
        <v>6314</v>
      </c>
    </row>
    <row r="32" spans="1:3" ht="63.75">
      <c r="A32" s="10" t="s">
        <v>125</v>
      </c>
      <c r="B32" s="12" t="s">
        <v>126</v>
      </c>
      <c r="C32" s="24">
        <v>434.1</v>
      </c>
    </row>
    <row r="33" spans="1:3" ht="25.5">
      <c r="A33" s="10" t="s">
        <v>123</v>
      </c>
      <c r="B33" s="12" t="s">
        <v>122</v>
      </c>
      <c r="C33" s="24">
        <v>5879.9</v>
      </c>
    </row>
    <row r="34" spans="1:3" ht="12.75">
      <c r="A34" s="10" t="s">
        <v>134</v>
      </c>
      <c r="B34" s="79" t="s">
        <v>135</v>
      </c>
      <c r="C34" s="24">
        <f>C35</f>
        <v>1427.1</v>
      </c>
    </row>
    <row r="35" spans="1:3" ht="12.75">
      <c r="A35" s="10" t="s">
        <v>137</v>
      </c>
      <c r="B35" s="79" t="s">
        <v>136</v>
      </c>
      <c r="C35" s="78">
        <v>1427.1</v>
      </c>
    </row>
    <row r="36" spans="1:3" ht="12.75">
      <c r="A36" s="13" t="s">
        <v>19</v>
      </c>
      <c r="B36" s="67" t="s">
        <v>25</v>
      </c>
      <c r="C36" s="68">
        <f>C37+C49</f>
        <v>289.7999999999997</v>
      </c>
    </row>
    <row r="37" spans="1:4" ht="25.5">
      <c r="A37" s="25" t="s">
        <v>79</v>
      </c>
      <c r="B37" s="26" t="s">
        <v>80</v>
      </c>
      <c r="C37" s="27">
        <f>C38+C41+C46</f>
        <v>2509.2</v>
      </c>
      <c r="D37" s="21"/>
    </row>
    <row r="38" spans="1:4" ht="25.5">
      <c r="A38" s="25" t="s">
        <v>141</v>
      </c>
      <c r="B38" s="26" t="s">
        <v>138</v>
      </c>
      <c r="C38" s="47">
        <f>C39</f>
        <v>1738.5</v>
      </c>
      <c r="D38" s="21"/>
    </row>
    <row r="39" spans="1:4" ht="12.75">
      <c r="A39" s="25" t="s">
        <v>142</v>
      </c>
      <c r="B39" s="26" t="s">
        <v>139</v>
      </c>
      <c r="C39" s="47">
        <f>C40</f>
        <v>1738.5</v>
      </c>
      <c r="D39" s="21"/>
    </row>
    <row r="40" spans="1:4" ht="12.75">
      <c r="A40" s="25" t="s">
        <v>161</v>
      </c>
      <c r="B40" s="26" t="s">
        <v>140</v>
      </c>
      <c r="C40" s="27">
        <v>1738.5</v>
      </c>
      <c r="D40" s="21"/>
    </row>
    <row r="41" spans="1:4" ht="25.5">
      <c r="A41" s="25" t="s">
        <v>81</v>
      </c>
      <c r="B41" s="26" t="s">
        <v>82</v>
      </c>
      <c r="C41" s="27">
        <f>C42+C44</f>
        <v>610.7</v>
      </c>
      <c r="D41" s="21"/>
    </row>
    <row r="42" spans="1:4" ht="25.5">
      <c r="A42" s="25" t="s">
        <v>107</v>
      </c>
      <c r="B42" s="49" t="s">
        <v>105</v>
      </c>
      <c r="C42" s="47">
        <f>C43</f>
        <v>340.9</v>
      </c>
      <c r="D42" s="21"/>
    </row>
    <row r="43" spans="1:4" ht="25.5">
      <c r="A43" s="25" t="s">
        <v>143</v>
      </c>
      <c r="B43" s="49" t="s">
        <v>145</v>
      </c>
      <c r="C43" s="47">
        <v>340.9</v>
      </c>
      <c r="D43" s="21"/>
    </row>
    <row r="44" spans="1:4" ht="25.5">
      <c r="A44" s="25" t="s">
        <v>108</v>
      </c>
      <c r="B44" s="49" t="s">
        <v>106</v>
      </c>
      <c r="C44" s="47">
        <f>C45</f>
        <v>269.8</v>
      </c>
      <c r="D44" s="21"/>
    </row>
    <row r="45" spans="1:4" ht="25.5">
      <c r="A45" s="25" t="s">
        <v>144</v>
      </c>
      <c r="B45" s="49" t="s">
        <v>146</v>
      </c>
      <c r="C45" s="70">
        <v>269.8</v>
      </c>
      <c r="D45" s="21"/>
    </row>
    <row r="46" spans="1:4" ht="12.75">
      <c r="A46" s="25" t="s">
        <v>148</v>
      </c>
      <c r="B46" s="50" t="s">
        <v>151</v>
      </c>
      <c r="C46" s="47">
        <f>C47</f>
        <v>160</v>
      </c>
      <c r="D46" s="21"/>
    </row>
    <row r="47" spans="1:4" ht="12.75">
      <c r="A47" s="25" t="s">
        <v>149</v>
      </c>
      <c r="B47" s="50" t="s">
        <v>152</v>
      </c>
      <c r="C47" s="47">
        <f>C48</f>
        <v>160</v>
      </c>
      <c r="D47" s="21"/>
    </row>
    <row r="48" spans="1:4" ht="25.5">
      <c r="A48" s="25" t="s">
        <v>150</v>
      </c>
      <c r="B48" s="50" t="s">
        <v>153</v>
      </c>
      <c r="C48" s="70">
        <v>160</v>
      </c>
      <c r="D48" s="21"/>
    </row>
    <row r="49" spans="1:4" ht="25.5">
      <c r="A49" s="25" t="s">
        <v>109</v>
      </c>
      <c r="B49" s="50" t="s">
        <v>110</v>
      </c>
      <c r="C49" s="47">
        <f>C50</f>
        <v>-2219.4</v>
      </c>
      <c r="D49" s="21"/>
    </row>
    <row r="50" spans="1:4" ht="30" customHeight="1">
      <c r="A50" s="71" t="s">
        <v>127</v>
      </c>
      <c r="B50" s="48" t="s">
        <v>147</v>
      </c>
      <c r="C50" s="27">
        <v>-2219.4</v>
      </c>
      <c r="D50" s="21"/>
    </row>
    <row r="51" spans="1:4" ht="12.75">
      <c r="A51" s="69"/>
      <c r="B51" s="11" t="s">
        <v>47</v>
      </c>
      <c r="C51" s="22">
        <f>C13+C36</f>
        <v>40471.5</v>
      </c>
      <c r="D51" s="21"/>
    </row>
    <row r="52" spans="1:3" ht="12.75">
      <c r="A52" s="66"/>
      <c r="B52" s="58"/>
      <c r="C52" s="60"/>
    </row>
  </sheetData>
  <sheetProtection/>
  <mergeCells count="9">
    <mergeCell ref="A10:C10"/>
    <mergeCell ref="A1:C1"/>
    <mergeCell ref="A9:C9"/>
    <mergeCell ref="A6:C6"/>
    <mergeCell ref="A2:C2"/>
    <mergeCell ref="A3:C3"/>
    <mergeCell ref="A4:C4"/>
    <mergeCell ref="A5:C5"/>
    <mergeCell ref="A8:C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120" zoomScaleSheetLayoutView="120" zoomScalePageLayoutView="0" workbookViewId="0" topLeftCell="A1">
      <selection activeCell="A12" sqref="A12:A13"/>
    </sheetView>
  </sheetViews>
  <sheetFormatPr defaultColWidth="9.00390625" defaultRowHeight="12.75"/>
  <cols>
    <col min="1" max="1" width="66.875" style="0" customWidth="1"/>
    <col min="2" max="2" width="9.25390625" style="0" customWidth="1"/>
    <col min="3" max="3" width="9.00390625" style="0" customWidth="1"/>
    <col min="4" max="4" width="11.75390625" style="0" customWidth="1"/>
  </cols>
  <sheetData>
    <row r="1" spans="1:4" ht="12.75">
      <c r="A1" s="84" t="s">
        <v>33</v>
      </c>
      <c r="B1" s="84"/>
      <c r="C1" s="84"/>
      <c r="D1" s="84"/>
    </row>
    <row r="2" spans="1:4" ht="12.75">
      <c r="A2" s="84" t="s">
        <v>29</v>
      </c>
      <c r="B2" s="84"/>
      <c r="C2" s="84"/>
      <c r="D2" s="84"/>
    </row>
    <row r="3" spans="1:4" ht="12.75">
      <c r="A3" s="84" t="s">
        <v>30</v>
      </c>
      <c r="B3" s="84"/>
      <c r="C3" s="84"/>
      <c r="D3" s="84"/>
    </row>
    <row r="4" spans="1:4" ht="12.75">
      <c r="A4" s="84" t="s">
        <v>31</v>
      </c>
      <c r="B4" s="84"/>
      <c r="C4" s="84"/>
      <c r="D4" s="84"/>
    </row>
    <row r="5" spans="1:4" ht="12.75">
      <c r="A5" s="84" t="s">
        <v>32</v>
      </c>
      <c r="B5" s="84"/>
      <c r="C5" s="84"/>
      <c r="D5" s="84"/>
    </row>
    <row r="6" spans="1:4" ht="12.75">
      <c r="A6" s="84" t="s">
        <v>164</v>
      </c>
      <c r="B6" s="84"/>
      <c r="C6" s="84"/>
      <c r="D6" s="84"/>
    </row>
    <row r="8" spans="1:4" ht="12.75">
      <c r="A8" s="16" t="s">
        <v>73</v>
      </c>
      <c r="B8" s="16"/>
      <c r="C8" s="16"/>
      <c r="D8" s="16"/>
    </row>
    <row r="9" spans="1:4" ht="12.75">
      <c r="A9" s="90" t="s">
        <v>154</v>
      </c>
      <c r="B9" s="90"/>
      <c r="C9" s="90"/>
      <c r="D9" s="90"/>
    </row>
    <row r="10" spans="1:4" ht="12.75">
      <c r="A10" s="90"/>
      <c r="B10" s="90"/>
      <c r="C10" s="90"/>
      <c r="D10" s="90"/>
    </row>
    <row r="11" ht="12.75">
      <c r="D11" s="14" t="s">
        <v>78</v>
      </c>
    </row>
    <row r="12" spans="1:4" ht="12.75" customHeight="1">
      <c r="A12" s="86" t="s">
        <v>51</v>
      </c>
      <c r="B12" s="87" t="s">
        <v>83</v>
      </c>
      <c r="C12" s="88"/>
      <c r="D12" s="89" t="s">
        <v>155</v>
      </c>
    </row>
    <row r="13" spans="1:4" ht="25.5" customHeight="1">
      <c r="A13" s="86"/>
      <c r="B13" s="15" t="s">
        <v>84</v>
      </c>
      <c r="C13" s="41" t="s">
        <v>85</v>
      </c>
      <c r="D13" s="89"/>
    </row>
    <row r="14" spans="1:4" ht="12.75">
      <c r="A14" s="28" t="s">
        <v>52</v>
      </c>
      <c r="B14" s="29" t="s">
        <v>87</v>
      </c>
      <c r="C14" s="29" t="s">
        <v>86</v>
      </c>
      <c r="D14" s="30">
        <f>SUM(D15:D18)</f>
        <v>9220.1</v>
      </c>
    </row>
    <row r="15" spans="1:4" ht="25.5">
      <c r="A15" s="31" t="s">
        <v>53</v>
      </c>
      <c r="B15" s="32" t="s">
        <v>87</v>
      </c>
      <c r="C15" s="32" t="s">
        <v>88</v>
      </c>
      <c r="D15" s="33">
        <v>348.6</v>
      </c>
    </row>
    <row r="16" spans="1:4" ht="38.25">
      <c r="A16" s="31" t="s">
        <v>54</v>
      </c>
      <c r="B16" s="32" t="s">
        <v>87</v>
      </c>
      <c r="C16" s="32" t="s">
        <v>90</v>
      </c>
      <c r="D16" s="33">
        <v>6663.2</v>
      </c>
    </row>
    <row r="17" spans="1:4" ht="25.5">
      <c r="A17" s="31" t="s">
        <v>66</v>
      </c>
      <c r="B17" s="32" t="s">
        <v>87</v>
      </c>
      <c r="C17" s="32" t="s">
        <v>91</v>
      </c>
      <c r="D17" s="33">
        <v>92</v>
      </c>
    </row>
    <row r="18" spans="1:4" ht="12.75">
      <c r="A18" s="31" t="s">
        <v>67</v>
      </c>
      <c r="B18" s="32" t="s">
        <v>87</v>
      </c>
      <c r="C18" s="32" t="s">
        <v>92</v>
      </c>
      <c r="D18" s="33">
        <v>2116.3</v>
      </c>
    </row>
    <row r="19" spans="1:4" ht="12.75">
      <c r="A19" s="34" t="s">
        <v>20</v>
      </c>
      <c r="B19" s="29" t="s">
        <v>88</v>
      </c>
      <c r="C19" s="29" t="s">
        <v>86</v>
      </c>
      <c r="D19" s="30">
        <f>D20</f>
        <v>272.8</v>
      </c>
    </row>
    <row r="20" spans="1:4" ht="12.75">
      <c r="A20" s="31" t="s">
        <v>74</v>
      </c>
      <c r="B20" s="32" t="s">
        <v>88</v>
      </c>
      <c r="C20" s="32" t="s">
        <v>89</v>
      </c>
      <c r="D20" s="33">
        <v>272.8</v>
      </c>
    </row>
    <row r="21" spans="1:4" ht="13.5" customHeight="1">
      <c r="A21" s="28" t="s">
        <v>68</v>
      </c>
      <c r="B21" s="29" t="s">
        <v>89</v>
      </c>
      <c r="C21" s="29" t="s">
        <v>86</v>
      </c>
      <c r="D21" s="30">
        <f>SUM(D22:D23)</f>
        <v>57.6</v>
      </c>
    </row>
    <row r="22" spans="1:4" ht="25.5">
      <c r="A22" s="31" t="s">
        <v>75</v>
      </c>
      <c r="B22" s="32" t="s">
        <v>89</v>
      </c>
      <c r="C22" s="32" t="s">
        <v>93</v>
      </c>
      <c r="D22" s="33">
        <v>52.1</v>
      </c>
    </row>
    <row r="23" spans="1:4" ht="12.75">
      <c r="A23" s="31" t="s">
        <v>69</v>
      </c>
      <c r="B23" s="32" t="s">
        <v>89</v>
      </c>
      <c r="C23" s="32" t="s">
        <v>94</v>
      </c>
      <c r="D23" s="33">
        <v>5.5</v>
      </c>
    </row>
    <row r="24" spans="1:4" ht="12.75">
      <c r="A24" s="34" t="s">
        <v>21</v>
      </c>
      <c r="B24" s="29" t="s">
        <v>90</v>
      </c>
      <c r="C24" s="29" t="s">
        <v>86</v>
      </c>
      <c r="D24" s="30">
        <f>SUM(D25:D28)</f>
        <v>1590.2</v>
      </c>
    </row>
    <row r="25" spans="1:4" ht="12.75">
      <c r="A25" s="80" t="s">
        <v>156</v>
      </c>
      <c r="B25" s="32" t="s">
        <v>90</v>
      </c>
      <c r="C25" s="32" t="s">
        <v>95</v>
      </c>
      <c r="D25" s="33">
        <v>97.5</v>
      </c>
    </row>
    <row r="26" spans="1:4" ht="12.75">
      <c r="A26" s="80" t="s">
        <v>157</v>
      </c>
      <c r="B26" s="29" t="s">
        <v>90</v>
      </c>
      <c r="C26" s="29" t="s">
        <v>96</v>
      </c>
      <c r="D26" s="30">
        <v>48.5</v>
      </c>
    </row>
    <row r="27" spans="1:4" ht="12.75">
      <c r="A27" s="31" t="s">
        <v>77</v>
      </c>
      <c r="B27" s="32" t="s">
        <v>90</v>
      </c>
      <c r="C27" s="32" t="s">
        <v>93</v>
      </c>
      <c r="D27" s="33">
        <v>1369.2</v>
      </c>
    </row>
    <row r="28" spans="1:4" ht="12.75">
      <c r="A28" s="31" t="s">
        <v>55</v>
      </c>
      <c r="B28" s="32" t="s">
        <v>90</v>
      </c>
      <c r="C28" s="32" t="s">
        <v>97</v>
      </c>
      <c r="D28" s="33">
        <v>75</v>
      </c>
    </row>
    <row r="29" spans="1:4" ht="12.75">
      <c r="A29" s="35" t="s">
        <v>56</v>
      </c>
      <c r="B29" s="29" t="s">
        <v>95</v>
      </c>
      <c r="C29" s="29" t="s">
        <v>86</v>
      </c>
      <c r="D29" s="30">
        <f>SUM(D30:D32)</f>
        <v>9928</v>
      </c>
    </row>
    <row r="30" spans="1:4" ht="12.75">
      <c r="A30" s="31" t="s">
        <v>1</v>
      </c>
      <c r="B30" s="32" t="s">
        <v>95</v>
      </c>
      <c r="C30" s="32" t="s">
        <v>87</v>
      </c>
      <c r="D30" s="33">
        <v>1933.8</v>
      </c>
    </row>
    <row r="31" spans="1:4" ht="12.75">
      <c r="A31" s="31" t="s">
        <v>2</v>
      </c>
      <c r="B31" s="32" t="s">
        <v>95</v>
      </c>
      <c r="C31" s="32" t="s">
        <v>88</v>
      </c>
      <c r="D31" s="33">
        <v>805.1</v>
      </c>
    </row>
    <row r="32" spans="1:4" ht="12.75">
      <c r="A32" s="31" t="s">
        <v>3</v>
      </c>
      <c r="B32" s="32" t="s">
        <v>95</v>
      </c>
      <c r="C32" s="32" t="s">
        <v>89</v>
      </c>
      <c r="D32" s="33">
        <v>7189.1</v>
      </c>
    </row>
    <row r="33" spans="1:4" ht="12.75">
      <c r="A33" s="35" t="s">
        <v>22</v>
      </c>
      <c r="B33" s="29" t="s">
        <v>98</v>
      </c>
      <c r="C33" s="29" t="s">
        <v>86</v>
      </c>
      <c r="D33" s="30">
        <f>D34</f>
        <v>134.2</v>
      </c>
    </row>
    <row r="34" spans="1:4" ht="12.75">
      <c r="A34" s="31" t="s">
        <v>57</v>
      </c>
      <c r="B34" s="32" t="s">
        <v>98</v>
      </c>
      <c r="C34" s="32" t="s">
        <v>98</v>
      </c>
      <c r="D34" s="33">
        <v>134.2</v>
      </c>
    </row>
    <row r="35" spans="1:4" ht="12.75">
      <c r="A35" s="35" t="s">
        <v>23</v>
      </c>
      <c r="B35" s="29" t="s">
        <v>96</v>
      </c>
      <c r="C35" s="29" t="s">
        <v>86</v>
      </c>
      <c r="D35" s="30">
        <f>D36</f>
        <v>10582</v>
      </c>
    </row>
    <row r="36" spans="1:4" ht="12.75">
      <c r="A36" s="31" t="s">
        <v>4</v>
      </c>
      <c r="B36" s="32" t="s">
        <v>96</v>
      </c>
      <c r="C36" s="32" t="s">
        <v>87</v>
      </c>
      <c r="D36" s="33">
        <v>10582</v>
      </c>
    </row>
    <row r="37" spans="1:4" ht="12.75">
      <c r="A37" s="37" t="s">
        <v>70</v>
      </c>
      <c r="B37" s="29" t="s">
        <v>94</v>
      </c>
      <c r="C37" s="29" t="s">
        <v>86</v>
      </c>
      <c r="D37" s="30">
        <f>D38+D39</f>
        <v>360.2</v>
      </c>
    </row>
    <row r="38" spans="1:4" ht="12.75">
      <c r="A38" s="38" t="s">
        <v>71</v>
      </c>
      <c r="B38" s="32" t="s">
        <v>94</v>
      </c>
      <c r="C38" s="32" t="s">
        <v>87</v>
      </c>
      <c r="D38" s="33">
        <v>340.2</v>
      </c>
    </row>
    <row r="39" spans="1:4" ht="12.75">
      <c r="A39" s="38" t="s">
        <v>158</v>
      </c>
      <c r="B39" s="32" t="s">
        <v>94</v>
      </c>
      <c r="C39" s="32" t="s">
        <v>89</v>
      </c>
      <c r="D39" s="33">
        <v>20</v>
      </c>
    </row>
    <row r="40" spans="1:4" ht="12.75">
      <c r="A40" s="35" t="s">
        <v>5</v>
      </c>
      <c r="B40" s="29" t="s">
        <v>99</v>
      </c>
      <c r="C40" s="29" t="s">
        <v>86</v>
      </c>
      <c r="D40" s="30">
        <f>SUM(D41)</f>
        <v>2617.5</v>
      </c>
    </row>
    <row r="41" spans="1:4" ht="12.75">
      <c r="A41" s="31" t="s">
        <v>58</v>
      </c>
      <c r="B41" s="32" t="s">
        <v>99</v>
      </c>
      <c r="C41" s="32" t="s">
        <v>87</v>
      </c>
      <c r="D41" s="33">
        <v>2617.5</v>
      </c>
    </row>
    <row r="42" spans="1:4" ht="12.75">
      <c r="A42" s="39" t="s">
        <v>59</v>
      </c>
      <c r="B42" s="36" t="s">
        <v>60</v>
      </c>
      <c r="C42" s="36"/>
      <c r="D42" s="40">
        <f>SUM(D14+D19+D21+D24+D29+D33+D35+D37+D40)</f>
        <v>34762.600000000006</v>
      </c>
    </row>
  </sheetData>
  <sheetProtection/>
  <mergeCells count="11">
    <mergeCell ref="A9:D9"/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25.25390625" style="0" customWidth="1"/>
    <col min="2" max="2" width="48.25390625" style="0" customWidth="1"/>
    <col min="3" max="3" width="12.375" style="0" customWidth="1"/>
  </cols>
  <sheetData>
    <row r="1" spans="1:3" ht="12.75">
      <c r="A1" s="91" t="s">
        <v>131</v>
      </c>
      <c r="B1" s="91"/>
      <c r="C1" s="91"/>
    </row>
    <row r="2" spans="1:3" ht="12.75">
      <c r="A2" s="91" t="s">
        <v>29</v>
      </c>
      <c r="B2" s="91"/>
      <c r="C2" s="91"/>
    </row>
    <row r="3" spans="1:3" ht="12.75">
      <c r="A3" s="91" t="s">
        <v>30</v>
      </c>
      <c r="B3" s="91"/>
      <c r="C3" s="91"/>
    </row>
    <row r="4" spans="1:3" ht="12.75">
      <c r="A4" s="91" t="s">
        <v>112</v>
      </c>
      <c r="B4" s="91"/>
      <c r="C4" s="91"/>
    </row>
    <row r="5" spans="1:3" ht="12.75">
      <c r="A5" s="91" t="s">
        <v>32</v>
      </c>
      <c r="B5" s="91"/>
      <c r="C5" s="91"/>
    </row>
    <row r="6" spans="1:3" ht="12.75">
      <c r="A6" s="91" t="s">
        <v>164</v>
      </c>
      <c r="B6" s="91"/>
      <c r="C6" s="91"/>
    </row>
    <row r="7" spans="1:3" ht="48.75" customHeight="1">
      <c r="A7" s="61"/>
      <c r="B7" s="61"/>
      <c r="C7" s="61"/>
    </row>
    <row r="8" spans="1:3" ht="12.75">
      <c r="A8" s="83" t="s">
        <v>62</v>
      </c>
      <c r="B8" s="83"/>
      <c r="C8" s="83"/>
    </row>
    <row r="9" spans="1:3" ht="12.75">
      <c r="A9" s="83" t="s">
        <v>61</v>
      </c>
      <c r="B9" s="83"/>
      <c r="C9" s="83"/>
    </row>
    <row r="10" spans="1:3" ht="12.75">
      <c r="A10" s="83" t="s">
        <v>159</v>
      </c>
      <c r="B10" s="83"/>
      <c r="C10" s="83"/>
    </row>
    <row r="11" spans="1:3" ht="12.75">
      <c r="A11" s="6"/>
      <c r="B11" s="6"/>
      <c r="C11" s="6"/>
    </row>
    <row r="12" spans="1:3" ht="12.75">
      <c r="A12" s="61"/>
      <c r="B12" s="61"/>
      <c r="C12" s="14" t="s">
        <v>78</v>
      </c>
    </row>
    <row r="13" spans="1:3" ht="38.25">
      <c r="A13" s="17" t="s">
        <v>34</v>
      </c>
      <c r="B13" s="19" t="s">
        <v>51</v>
      </c>
      <c r="C13" s="19" t="s">
        <v>133</v>
      </c>
    </row>
    <row r="14" spans="1:3" ht="29.25" customHeight="1">
      <c r="A14" s="17" t="s">
        <v>76</v>
      </c>
      <c r="B14" s="18" t="s">
        <v>35</v>
      </c>
      <c r="C14" s="46">
        <f>C15</f>
        <v>-5708.9</v>
      </c>
    </row>
    <row r="15" spans="1:3" ht="19.5" customHeight="1">
      <c r="A15" s="62" t="s">
        <v>113</v>
      </c>
      <c r="B15" s="64" t="s">
        <v>114</v>
      </c>
      <c r="C15" s="46">
        <f>C16</f>
        <v>-5708.9</v>
      </c>
    </row>
    <row r="16" spans="1:3" ht="25.5">
      <c r="A16" s="63" t="s">
        <v>115</v>
      </c>
      <c r="B16" s="12" t="s">
        <v>116</v>
      </c>
      <c r="C16" s="24">
        <f>C17</f>
        <v>-5708.9</v>
      </c>
    </row>
    <row r="17" spans="1:3" ht="25.5">
      <c r="A17" s="63" t="s">
        <v>162</v>
      </c>
      <c r="B17" s="12" t="s">
        <v>163</v>
      </c>
      <c r="C17" s="24">
        <f>C18</f>
        <v>-5708.9</v>
      </c>
    </row>
    <row r="18" spans="1:3" ht="26.25" customHeight="1">
      <c r="A18" s="45"/>
      <c r="B18" s="12" t="s">
        <v>117</v>
      </c>
      <c r="C18" s="24">
        <v>-5708.9</v>
      </c>
    </row>
    <row r="19" spans="1:3" ht="15.75">
      <c r="A19" s="52"/>
      <c r="B19" s="53"/>
      <c r="C19" s="54"/>
    </row>
    <row r="20" spans="1:3" ht="15.75">
      <c r="A20" s="55"/>
      <c r="B20" s="56"/>
      <c r="C20" s="57"/>
    </row>
    <row r="21" spans="1:3" ht="15.75">
      <c r="A21" s="55"/>
      <c r="B21" s="56"/>
      <c r="C21" s="57"/>
    </row>
    <row r="22" spans="1:3" ht="15.75">
      <c r="A22" s="55"/>
      <c r="B22" s="56"/>
      <c r="C22" s="57"/>
    </row>
    <row r="23" spans="1:3" ht="15.75">
      <c r="A23" s="58"/>
      <c r="B23" s="59"/>
      <c r="C23" s="60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  <col min="7" max="7" width="15.25390625" style="0" customWidth="1"/>
    <col min="8" max="8" width="11.625" style="0" customWidth="1"/>
  </cols>
  <sheetData>
    <row r="1" spans="1:3" ht="12.75">
      <c r="A1" s="84" t="s">
        <v>130</v>
      </c>
      <c r="B1" s="84"/>
      <c r="C1" s="84"/>
    </row>
    <row r="2" spans="1:3" ht="12.75">
      <c r="A2" s="84" t="s">
        <v>29</v>
      </c>
      <c r="B2" s="84"/>
      <c r="C2" s="84"/>
    </row>
    <row r="3" spans="1:3" ht="12.75">
      <c r="A3" s="84" t="s">
        <v>30</v>
      </c>
      <c r="B3" s="84"/>
      <c r="C3" s="84"/>
    </row>
    <row r="4" spans="1:3" ht="12.75">
      <c r="A4" s="84" t="s">
        <v>31</v>
      </c>
      <c r="B4" s="84"/>
      <c r="C4" s="84"/>
    </row>
    <row r="5" spans="1:3" ht="12.75">
      <c r="A5" s="84" t="s">
        <v>32</v>
      </c>
      <c r="B5" s="84"/>
      <c r="C5" s="84"/>
    </row>
    <row r="6" spans="1:3" ht="12.75">
      <c r="A6" s="84" t="s">
        <v>164</v>
      </c>
      <c r="B6" s="84"/>
      <c r="C6" s="84"/>
    </row>
    <row r="7" ht="46.5" customHeight="1">
      <c r="A7" s="1"/>
    </row>
    <row r="8" spans="1:3" ht="12.75">
      <c r="A8" s="92" t="s">
        <v>104</v>
      </c>
      <c r="B8" s="92"/>
      <c r="C8" s="92"/>
    </row>
    <row r="9" spans="1:3" ht="12.75">
      <c r="A9" s="83" t="s">
        <v>64</v>
      </c>
      <c r="B9" s="83"/>
      <c r="C9" s="83"/>
    </row>
    <row r="10" spans="1:3" ht="12.75">
      <c r="A10" s="83" t="s">
        <v>65</v>
      </c>
      <c r="B10" s="83"/>
      <c r="C10" s="83"/>
    </row>
    <row r="11" spans="1:3" ht="12.75">
      <c r="A11" s="83" t="s">
        <v>160</v>
      </c>
      <c r="B11" s="83"/>
      <c r="C11" s="83"/>
    </row>
    <row r="12" ht="15.75">
      <c r="A12" s="1"/>
    </row>
    <row r="13" spans="1:8" ht="46.5" customHeight="1">
      <c r="A13" s="2" t="s">
        <v>36</v>
      </c>
      <c r="B13" s="2" t="s">
        <v>37</v>
      </c>
      <c r="C13" s="2" t="s">
        <v>63</v>
      </c>
      <c r="G13" s="43" t="s">
        <v>102</v>
      </c>
      <c r="H13" s="44">
        <f>845434.23+117121.36+51367.24+113003.36+217298.85+28560.68+16493.57+28001.68</f>
        <v>1417280.97</v>
      </c>
    </row>
    <row r="14" spans="1:6" ht="63" customHeight="1">
      <c r="A14" s="3" t="s">
        <v>103</v>
      </c>
      <c r="B14" s="81">
        <v>28</v>
      </c>
      <c r="C14" s="82">
        <v>4549</v>
      </c>
      <c r="F14" s="42" t="s">
        <v>101</v>
      </c>
    </row>
    <row r="15" spans="1:3" ht="69" customHeight="1">
      <c r="A15" s="3" t="s">
        <v>100</v>
      </c>
      <c r="B15" s="73">
        <v>62</v>
      </c>
      <c r="C15" s="74">
        <v>6847</v>
      </c>
    </row>
    <row r="16" ht="15.75">
      <c r="A16" s="1"/>
    </row>
  </sheetData>
  <sheetProtection/>
  <mergeCells count="10">
    <mergeCell ref="A1:C1"/>
    <mergeCell ref="A2:C2"/>
    <mergeCell ref="A3:C3"/>
    <mergeCell ref="A4:C4"/>
    <mergeCell ref="A10:C10"/>
    <mergeCell ref="A11:C11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Секретарь</cp:lastModifiedBy>
  <cp:lastPrinted>2015-08-18T13:50:33Z</cp:lastPrinted>
  <dcterms:created xsi:type="dcterms:W3CDTF">2007-03-14T07:24:06Z</dcterms:created>
  <dcterms:modified xsi:type="dcterms:W3CDTF">2015-09-30T12:21:10Z</dcterms:modified>
  <cp:category/>
  <cp:version/>
  <cp:contentType/>
  <cp:contentStatus/>
</cp:coreProperties>
</file>